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30" tabRatio="727" activeTab="0"/>
  </bookViews>
  <sheets>
    <sheet name="2010-2011" sheetId="1" r:id="rId1"/>
    <sheet name="NOMENCLATOR" sheetId="2" r:id="rId2"/>
  </sheets>
  <definedNames>
    <definedName name="_xlnm._FilterDatabase" localSheetId="0" hidden="1">'2010-2011'!$A$3:$BT$473</definedName>
  </definedNames>
  <calcPr fullCalcOnLoad="1"/>
</workbook>
</file>

<file path=xl/comments1.xml><?xml version="1.0" encoding="utf-8"?>
<comments xmlns="http://schemas.openxmlformats.org/spreadsheetml/2006/main">
  <authors>
    <author>Ferran Puerta</author>
  </authors>
  <commentList>
    <comment ref="U2" authorId="0">
      <text>
        <r>
          <rPr>
            <sz val="8"/>
            <rFont val="Tahoma"/>
            <family val="2"/>
          </rPr>
          <t>Ciutat de Barcelona</t>
        </r>
        <r>
          <rPr>
            <b/>
            <sz val="8"/>
            <rFont val="Tahoma"/>
            <family val="2"/>
          </rPr>
          <t xml:space="preserve">
</t>
        </r>
      </text>
    </comment>
    <comment ref="I3" authorId="0">
      <text>
        <r>
          <rPr>
            <b/>
            <sz val="8"/>
            <rFont val="Tahoma"/>
            <family val="2"/>
          </rPr>
          <t>Handicap Temprada</t>
        </r>
        <r>
          <rPr>
            <sz val="8"/>
            <rFont val="Tahoma"/>
            <family val="2"/>
          </rPr>
          <t xml:space="preserve">
</t>
        </r>
      </text>
    </comment>
    <comment ref="J3" authorId="0">
      <text>
        <r>
          <rPr>
            <b/>
            <sz val="8"/>
            <rFont val="Tahoma"/>
            <family val="2"/>
          </rPr>
          <t>Handicap Al Dia</t>
        </r>
      </text>
    </comment>
    <comment ref="AA2" authorId="0">
      <text>
        <r>
          <rPr>
            <sz val="8"/>
            <rFont val="Tahoma"/>
            <family val="2"/>
          </rPr>
          <t>Mundial Masculí Munic</t>
        </r>
      </text>
    </comment>
    <comment ref="AC2" authorId="0">
      <text>
        <r>
          <rPr>
            <sz val="8"/>
            <rFont val="Tahoma"/>
            <family val="2"/>
          </rPr>
          <t>Clasificatori per QUBICA AMF 2010</t>
        </r>
      </text>
    </comment>
    <comment ref="K2" authorId="0">
      <text>
        <r>
          <rPr>
            <sz val="8"/>
            <rFont val="Tahoma"/>
            <family val="2"/>
          </rPr>
          <t>Classificatori per al Campionat d'Europa</t>
        </r>
      </text>
    </comment>
    <comment ref="AG2" authorId="0">
      <text>
        <r>
          <rPr>
            <sz val="8"/>
            <rFont val="Tahoma"/>
            <family val="2"/>
          </rPr>
          <t xml:space="preserve">European Women Master
</t>
        </r>
      </text>
    </comment>
    <comment ref="AE2" authorId="0">
      <text>
        <r>
          <rPr>
            <sz val="8"/>
            <rFont val="Tahoma"/>
            <family val="2"/>
          </rPr>
          <t xml:space="preserve">Campionat Europa 2010
</t>
        </r>
      </text>
    </comment>
    <comment ref="K1" authorId="0">
      <text>
        <r>
          <rPr>
            <b/>
            <sz val="8"/>
            <rFont val="Tahoma"/>
            <family val="2"/>
          </rPr>
          <t>Campionats Catalans</t>
        </r>
        <r>
          <rPr>
            <sz val="8"/>
            <rFont val="Tahoma"/>
            <family val="2"/>
          </rPr>
          <t xml:space="preserve">
</t>
        </r>
      </text>
    </comment>
    <comment ref="AY1" authorId="0">
      <text>
        <r>
          <rPr>
            <b/>
            <sz val="8"/>
            <rFont val="Tahoma"/>
            <family val="2"/>
          </rPr>
          <t>Lliga Catalana</t>
        </r>
        <r>
          <rPr>
            <sz val="8"/>
            <rFont val="Tahoma"/>
            <family val="2"/>
          </rPr>
          <t xml:space="preserve">
</t>
        </r>
      </text>
    </comment>
    <comment ref="M2" authorId="0">
      <text>
        <r>
          <rPr>
            <b/>
            <sz val="8"/>
            <rFont val="Tahoma"/>
            <family val="2"/>
          </rPr>
          <t>Prova Individual</t>
        </r>
        <r>
          <rPr>
            <sz val="8"/>
            <rFont val="Tahoma"/>
            <family val="2"/>
          </rPr>
          <t xml:space="preserve">
</t>
        </r>
      </text>
    </comment>
    <comment ref="AI2" authorId="0">
      <text>
        <r>
          <rPr>
            <sz val="8"/>
            <rFont val="Tahoma"/>
            <family val="2"/>
          </rPr>
          <t>3rd Swiss International Team Event - Brunswick 4</t>
        </r>
      </text>
    </comment>
    <comment ref="O2" authorId="0">
      <text>
        <r>
          <rPr>
            <b/>
            <sz val="8"/>
            <rFont val="Tahoma"/>
            <family val="2"/>
          </rPr>
          <t>Prova Parelles</t>
        </r>
        <r>
          <rPr>
            <sz val="8"/>
            <rFont val="Tahoma"/>
            <family val="2"/>
          </rPr>
          <t xml:space="preserve">
</t>
        </r>
      </text>
    </comment>
    <comment ref="Y2" authorId="0">
      <text>
        <r>
          <rPr>
            <sz val="8"/>
            <rFont val="Tahoma"/>
            <family val="2"/>
          </rPr>
          <t xml:space="preserve">Open Catalonia
</t>
        </r>
        <r>
          <rPr>
            <b/>
            <sz val="8"/>
            <rFont val="Tahoma"/>
            <family val="2"/>
          </rPr>
          <t xml:space="preserve">
</t>
        </r>
      </text>
    </comment>
    <comment ref="S2" authorId="0">
      <text>
        <r>
          <rPr>
            <b/>
            <sz val="8"/>
            <rFont val="Tahoma"/>
            <family val="2"/>
          </rPr>
          <t>Absolut Catalunya</t>
        </r>
      </text>
    </comment>
    <comment ref="AK2" authorId="0">
      <text>
        <r>
          <rPr>
            <sz val="8"/>
            <rFont val="Tahoma"/>
            <family val="2"/>
          </rPr>
          <t>QUBICA AMF 2010</t>
        </r>
      </text>
    </comment>
    <comment ref="W2" authorId="0">
      <text>
        <r>
          <rPr>
            <sz val="8"/>
            <rFont val="Tahoma"/>
            <family val="2"/>
          </rPr>
          <t>Federation Bowling Cup</t>
        </r>
      </text>
    </comment>
    <comment ref="AM2" authorId="0">
      <text>
        <r>
          <rPr>
            <sz val="8"/>
            <rFont val="Tahoma"/>
            <family val="2"/>
          </rPr>
          <t>14th Mediterranean Challenge Cup</t>
        </r>
      </text>
    </comment>
    <comment ref="AO2" authorId="0">
      <text>
        <r>
          <rPr>
            <sz val="8"/>
            <rFont val="Tahoma"/>
            <family val="2"/>
          </rPr>
          <t>14th Mediterranean Challenge Cup</t>
        </r>
      </text>
    </comment>
    <comment ref="Q2" authorId="0">
      <text>
        <r>
          <rPr>
            <b/>
            <sz val="8"/>
            <rFont val="Tahoma"/>
            <family val="2"/>
          </rPr>
          <t>Prova Trios</t>
        </r>
        <r>
          <rPr>
            <sz val="8"/>
            <rFont val="Tahoma"/>
            <family val="2"/>
          </rPr>
          <t xml:space="preserve">
</t>
        </r>
      </text>
    </comment>
    <comment ref="BG1" authorId="0">
      <text>
        <r>
          <rPr>
            <sz val="8"/>
            <rFont val="Tahoma"/>
            <family val="2"/>
          </rPr>
          <t xml:space="preserve">Competicions Europees
</t>
        </r>
      </text>
    </comment>
  </commentList>
</comments>
</file>

<file path=xl/sharedStrings.xml><?xml version="1.0" encoding="utf-8"?>
<sst xmlns="http://schemas.openxmlformats.org/spreadsheetml/2006/main" count="1694" uniqueCount="623">
  <si>
    <t xml:space="preserve">SEMPERE GANCHARRO, MOISÉS </t>
  </si>
  <si>
    <t>MARTI PERALES, PERE</t>
  </si>
  <si>
    <t>OPENS</t>
  </si>
  <si>
    <t xml:space="preserve">SINGH KAUR, BALBIR </t>
  </si>
  <si>
    <t>LOPEZ ENRIQUEZ, MANUEL</t>
  </si>
  <si>
    <t>GONZALEZ BENEDITO, M.DEL CARMEN</t>
  </si>
  <si>
    <t>ARTESERO VEGA, FERNANDO</t>
  </si>
  <si>
    <t>TOTALS</t>
  </si>
  <si>
    <t>NOM FEDERAT</t>
  </si>
  <si>
    <t>SEXE</t>
  </si>
  <si>
    <t>CTG.</t>
  </si>
  <si>
    <t>CLUB</t>
  </si>
  <si>
    <t>PALS</t>
  </si>
  <si>
    <t>PAR.</t>
  </si>
  <si>
    <t>MIT.</t>
  </si>
  <si>
    <t>CARDONA ROSELL, ALVARO JOSE</t>
  </si>
  <si>
    <t>1M</t>
  </si>
  <si>
    <t>OVIDE MARRON, MARCIAL</t>
  </si>
  <si>
    <t>NUÑEZ HERNANDEZ, FRANCISCA</t>
  </si>
  <si>
    <t>1F</t>
  </si>
  <si>
    <t>2M</t>
  </si>
  <si>
    <t>SORIA SORIA, DANIEL</t>
  </si>
  <si>
    <t>MOLES ARMENGOU, IGNASI</t>
  </si>
  <si>
    <t>PERALES ALCACER, PILAR</t>
  </si>
  <si>
    <t>MARTI PI-FIGUERAS, CARLOS</t>
  </si>
  <si>
    <t>BURGUES FLAMARICH, MERCE</t>
  </si>
  <si>
    <t>3M</t>
  </si>
  <si>
    <t>MAS PUIGGROS, VALENTI</t>
  </si>
  <si>
    <t>BERRUEZO PEREZ, FELIPE</t>
  </si>
  <si>
    <t>TORRENTS PELAEZ, SANDRA</t>
  </si>
  <si>
    <t>ANSALDO MOLINA, DAVID</t>
  </si>
  <si>
    <t>LUCAS PEREZ, SERGIO</t>
  </si>
  <si>
    <t>MONTFORT GOMEZ, LLUIS</t>
  </si>
  <si>
    <t>ROCA FANDOS, ALBERT</t>
  </si>
  <si>
    <t>GALVEZ GALISTEO, RAUL</t>
  </si>
  <si>
    <t>PEREZ IBAÑEZ, MOISES</t>
  </si>
  <si>
    <t>ROMERO BURGOS, ROSER</t>
  </si>
  <si>
    <t>DOMINGUEZ MARTINEZ, CARLOS</t>
  </si>
  <si>
    <t>ORTEGA SANZ, PAU</t>
  </si>
  <si>
    <t>IRANZO BERNAL, CARLOS</t>
  </si>
  <si>
    <t>PONSICO SABARICH, JORDI</t>
  </si>
  <si>
    <t>COLOMER SOLER, ARTUR</t>
  </si>
  <si>
    <t>GUARDIA GARCIA, JOSEP</t>
  </si>
  <si>
    <t>2F</t>
  </si>
  <si>
    <t>GIMENO ALBERT, MANUEL</t>
  </si>
  <si>
    <t>PUERTA SARDO, FERRAN</t>
  </si>
  <si>
    <t>MAS PUIGGROS, ROSA</t>
  </si>
  <si>
    <t>SISTACH TRIOLA, NARCIS</t>
  </si>
  <si>
    <t>CREUS MARTORI, JOAN</t>
  </si>
  <si>
    <t>GUERRE, PATRICK DIDIER</t>
  </si>
  <si>
    <t>ESCABIAS CHAVES, ANTONIO JOSE</t>
  </si>
  <si>
    <t>ALBIZURI MAXIMINO, JUAN MIGUEL</t>
  </si>
  <si>
    <t>MORATO MARCE, DAVID</t>
  </si>
  <si>
    <t>AGUSTIN BARO, RAMON</t>
  </si>
  <si>
    <t>CASTRILLO VALLESPI, CLEMENTE</t>
  </si>
  <si>
    <t>SALA MESTRES, GLORIA</t>
  </si>
  <si>
    <t>GARCIA RODRIGUEZ, JONATAN</t>
  </si>
  <si>
    <t>CARDONA BURGUES, ALVAR</t>
  </si>
  <si>
    <t>DELGADO SERRANO, ANA MARIA</t>
  </si>
  <si>
    <t>CUARTERO QUEROL, DANIEL</t>
  </si>
  <si>
    <t>TENA ARANDA, MARIA DEL MAR</t>
  </si>
  <si>
    <t>LOPEZ GARCIA, FERNANDO JOSE</t>
  </si>
  <si>
    <t>GUIMERA GAVILAN, MIGUEL ANGEL</t>
  </si>
  <si>
    <t>ESCOBAR CUIXART, PEDRO</t>
  </si>
  <si>
    <t>FAJA POO, ARNAU</t>
  </si>
  <si>
    <t>CARNEIRO SANCHEZ, RAFAELA</t>
  </si>
  <si>
    <t>MALDONADO BORI, SASHA</t>
  </si>
  <si>
    <t>HERNANDEZ GOMEZ, RAFAEL</t>
  </si>
  <si>
    <t>OLIVA TUDELA, SANDRA</t>
  </si>
  <si>
    <t>CARCASONA COMAS, JAVIER</t>
  </si>
  <si>
    <t>ROCA ROIG, HECTOR</t>
  </si>
  <si>
    <t>SALA MESTRES, M. ANGELS</t>
  </si>
  <si>
    <t>DOMENE CASANOVA, DANIEL</t>
  </si>
  <si>
    <t>CARRASCO VENTURA, FRANCISCO</t>
  </si>
  <si>
    <t>SANZ MORENO, CRISTINA</t>
  </si>
  <si>
    <t>ROS BADIA, ORIOL</t>
  </si>
  <si>
    <t>ALBORNOZ DIAZ, EDITH</t>
  </si>
  <si>
    <t>LOPEZ MORENO, PEDRO</t>
  </si>
  <si>
    <t>AVILES VICO, CARLOS</t>
  </si>
  <si>
    <t>HERNANDEZ JABALERA, MANUEL</t>
  </si>
  <si>
    <t>P</t>
  </si>
  <si>
    <t>OURO NAVIA, ROBERTO</t>
  </si>
  <si>
    <t>SANCHEZ RODRIGUEZ, MONTSERRAT</t>
  </si>
  <si>
    <t>GARCIA ALBIÑANA, GEMMA</t>
  </si>
  <si>
    <t>BARCELONA</t>
  </si>
  <si>
    <t>SEVEN-3</t>
  </si>
  <si>
    <t>DIAGONAL</t>
  </si>
  <si>
    <t>SWEETRADE</t>
  </si>
  <si>
    <t>MORENO CASTAN, GERARD</t>
  </si>
  <si>
    <t xml:space="preserve">RUIZ RODRÍGUEZ, ANTONIO </t>
  </si>
  <si>
    <t>CATS</t>
  </si>
  <si>
    <t>HERNANDEZ ESPINOSA, FRANCISCO J</t>
  </si>
  <si>
    <t>G</t>
  </si>
  <si>
    <t>CATALONIA</t>
  </si>
  <si>
    <t>FLECHA 1</t>
  </si>
  <si>
    <t>LIMIT</t>
  </si>
  <si>
    <t>NEW STRIKES</t>
  </si>
  <si>
    <t>MEDITERRANIA</t>
  </si>
  <si>
    <t>SITGES</t>
  </si>
  <si>
    <t>HCR</t>
  </si>
  <si>
    <t>FRANCO PIQUE, RICARDO</t>
  </si>
  <si>
    <t>DEMENTIEVA, SVETLANA</t>
  </si>
  <si>
    <t>PEÑA NOBLE, DIEGO</t>
  </si>
  <si>
    <t>FERNANDEZ VILORIA, EDUARDO</t>
  </si>
  <si>
    <t>FERNÁNDEZ VILORIA, JOSÉ</t>
  </si>
  <si>
    <t>SÁNCHEZ LLOANSI, MERITXELL</t>
  </si>
  <si>
    <t>UBEDA CALZADILLA, JUAN ANTONIO</t>
  </si>
  <si>
    <t>NIETO MONTAÑEZ, DAVID</t>
  </si>
  <si>
    <t>GÓMEZ SANCHEZ, FRANCISCO JAVIER</t>
  </si>
  <si>
    <t>PIÑOL OBON, DANIEL</t>
  </si>
  <si>
    <t xml:space="preserve">PIQUE REIG, JOAN </t>
  </si>
  <si>
    <t xml:space="preserve">PIQUE PUIGGENE, XAVIER </t>
  </si>
  <si>
    <t>DADES DE FEDERATS</t>
  </si>
  <si>
    <t>ROCA OÑA, FRANCISCO JAVIER</t>
  </si>
  <si>
    <t>FERNANDEZ QUINTAS, ALEJANDRO</t>
  </si>
  <si>
    <t>HA</t>
  </si>
  <si>
    <t>DELGADO PRIEGO, JOSEP</t>
  </si>
  <si>
    <t>XTREME</t>
  </si>
  <si>
    <t>CAT FIGUERES</t>
  </si>
  <si>
    <t>BOLDO PASCUAL, MONICA</t>
  </si>
  <si>
    <t>MARTI PERALES, JORDI</t>
  </si>
  <si>
    <t>CABALLERO CORBALAN, PABLO</t>
  </si>
  <si>
    <t>PUENTES GALLEGO, DOMINGO</t>
  </si>
  <si>
    <t>COMARCAL</t>
  </si>
  <si>
    <t>FIGULS AZOR, CARLOS</t>
  </si>
  <si>
    <t>SADURNI ESCOFET, PERE</t>
  </si>
  <si>
    <t>L.CAT</t>
  </si>
  <si>
    <t>HUERTA ESPINOZA, JOSÉ DE LA CRUZ</t>
  </si>
  <si>
    <t>MONGE CREIXELL, JORDI</t>
  </si>
  <si>
    <t>OCB</t>
  </si>
  <si>
    <t>BOLDO PASCUAL, JAUME</t>
  </si>
  <si>
    <t>COLL BOLDÓ, OSCAR</t>
  </si>
  <si>
    <t>COMAS MIRET, XAVIER</t>
  </si>
  <si>
    <t>MOJARRO POSTIGO, ROCIO</t>
  </si>
  <si>
    <t>MOJARRO POSTIGO, LIA</t>
  </si>
  <si>
    <t>GUSI TARREGA, ALBA</t>
  </si>
  <si>
    <t>RODRIGUEZ RUIZ, SERGIO</t>
  </si>
  <si>
    <t>LÓPEZ LÓPEZ, IVAN</t>
  </si>
  <si>
    <t>MARTÍ SUBIRÀ, JORDI</t>
  </si>
  <si>
    <t>GULLON LÓPEZ, ANDRÉS GREGORIO</t>
  </si>
  <si>
    <t xml:space="preserve">CAYUELA PUNZANO, OLIVER </t>
  </si>
  <si>
    <t xml:space="preserve">PALLARÉS ALBARAT, JORDI </t>
  </si>
  <si>
    <t>PENEDÈS</t>
  </si>
  <si>
    <t>CAYUELA VICTORIA, AMARO</t>
  </si>
  <si>
    <t>BOLDO PASCUAL, JOAN</t>
  </si>
  <si>
    <t>GÓMEZ QUIRANTE, FERNANDO</t>
  </si>
  <si>
    <t>ALTRES</t>
  </si>
  <si>
    <t>EWM</t>
  </si>
  <si>
    <t>PROVA1</t>
  </si>
  <si>
    <t>JUSTICIA BAUTISTA, CRISTIAN</t>
  </si>
  <si>
    <t>RABANEDA PEDROS, AGUSTIN</t>
  </si>
  <si>
    <t>CARNEIRO SANCHEZ, CARMEN</t>
  </si>
  <si>
    <t>BARANGE VILLAVECCHIA, SANDRA</t>
  </si>
  <si>
    <t>LOPEZ DE MURILLAS PÉREZ, JAIME</t>
  </si>
  <si>
    <t>LOPEZ DE MURILLAS MARTÍNEZ, DANIEL</t>
  </si>
  <si>
    <t>CCAT</t>
  </si>
  <si>
    <t>CIRC</t>
  </si>
  <si>
    <t>1ª CON</t>
  </si>
  <si>
    <t>p</t>
  </si>
  <si>
    <t>LL.CAT</t>
  </si>
  <si>
    <t>GIRAL BATLLE, ERNEST</t>
  </si>
  <si>
    <t>FARTUCS</t>
  </si>
  <si>
    <t>CASAS VIDAL, MARCEL</t>
  </si>
  <si>
    <t>RUBIO TOCADOS, ANGEL</t>
  </si>
  <si>
    <t>NICOLAS LOSADA, MARIO</t>
  </si>
  <si>
    <t>ROIG FARRERA, MIQUEL ANGEL</t>
  </si>
  <si>
    <t>ABADAL PEREZ, FRANCISCO</t>
  </si>
  <si>
    <t>MAUREL JIMENEZ, JORGE</t>
  </si>
  <si>
    <t>BOIRA BUISAN, BENITO</t>
  </si>
  <si>
    <t>CASANOVA YAÑEZ, ANNA ROSA</t>
  </si>
  <si>
    <t>MARTIN ZARCO, JOAN CARLES</t>
  </si>
  <si>
    <t>PEREZ IBAÑEZ, ANNA ISABEL</t>
  </si>
  <si>
    <t>BALLESPI SAMBOLA, BENET</t>
  </si>
  <si>
    <t>GARRIGA PERIS, DAVID</t>
  </si>
  <si>
    <t>TUDELA MARIN, PEDRO</t>
  </si>
  <si>
    <t>SANZ ASENSIO, M. LUISA</t>
  </si>
  <si>
    <t>PANADES SERRES, EMILIANO</t>
  </si>
  <si>
    <t>FRANCO MARCH, PILAR</t>
  </si>
  <si>
    <t>LOPEZ MACAYA, M. ANGELS</t>
  </si>
  <si>
    <t>BRAVO GARCIA, ANGEL</t>
  </si>
  <si>
    <t>FLORES VIDAL, JOAN</t>
  </si>
  <si>
    <t>JULIA BATLLE, JAVIER</t>
  </si>
  <si>
    <t>FERNANDEZ COLLADO, VICENÇ</t>
  </si>
  <si>
    <t>RUIZ MARTINEZ, NURIA</t>
  </si>
  <si>
    <t>SANZ TERCERO, FERNANDO</t>
  </si>
  <si>
    <t>SOLE SIMO, MERCE</t>
  </si>
  <si>
    <t>VIÑOLAS VALLEGA, ALBERT</t>
  </si>
  <si>
    <t>ROSAS CABEZAS, MIQUEL</t>
  </si>
  <si>
    <t>COLOM CANILLAS, OSCAR</t>
  </si>
  <si>
    <t>CAMPUZANO IBAÑEZ, ENRIQUE</t>
  </si>
  <si>
    <t>SPEED</t>
  </si>
  <si>
    <t>LEDESMA CASTREJON, ENRIQUE</t>
  </si>
  <si>
    <t>ALBERT MANAU, XAVIER</t>
  </si>
  <si>
    <t>COBO MARTINEZ, JOSE MANUEL</t>
  </si>
  <si>
    <t>CIERO BENITEZ, MANUEL</t>
  </si>
  <si>
    <t>OLMOS CAMPANALES, JORDI</t>
  </si>
  <si>
    <t xml:space="preserve">SORIANO LEÓN, ALEIX </t>
  </si>
  <si>
    <t>SORIANO LEON, MANUEL</t>
  </si>
  <si>
    <t>BEDOS TORRENS, ALBERT</t>
  </si>
  <si>
    <t>MORAES RODRIGUEZ, ANDRES</t>
  </si>
  <si>
    <t>MARIN LOPEZ, SERGIO</t>
  </si>
  <si>
    <t>MAS PUIGGROS, ANNA</t>
  </si>
  <si>
    <t>MOLERA TERUEL, IRENE</t>
  </si>
  <si>
    <t>TARIBO CAMARASA, JAVIER</t>
  </si>
  <si>
    <t>FUENTE CATALA, PATRICIA</t>
  </si>
  <si>
    <t>GIRBAU TERRICABRES, JORDI</t>
  </si>
  <si>
    <t>ESCOFET SORIANO, JORDI</t>
  </si>
  <si>
    <t>TARREGA ROMAGUERA, ELENA</t>
  </si>
  <si>
    <t>CARRASCO VENTURA, AGAPITO</t>
  </si>
  <si>
    <t>CRESPI UFANO, RUBEN</t>
  </si>
  <si>
    <t>CRESPI ATSET, JAVIER</t>
  </si>
  <si>
    <t>CUJO BARNILS , EDUARD</t>
  </si>
  <si>
    <t>FERRER CANTERO, ANDRES</t>
  </si>
  <si>
    <t>MELENDEZ BEJAR, FRANCISCA</t>
  </si>
  <si>
    <t>SANCHEZ MATA, OSCAR</t>
  </si>
  <si>
    <t>GIBERT JUBANY, JOSEP ALBERT</t>
  </si>
  <si>
    <t>SERRANO LARA, MARIA CONCEPCION</t>
  </si>
  <si>
    <t>SANGES ESMERATS, MARCELINO</t>
  </si>
  <si>
    <t>MORA GALLEGO, JOSE</t>
  </si>
  <si>
    <t>ALCOVE CAÑELLES, GABRIEL</t>
  </si>
  <si>
    <t>MARTINEZ LOPEZOSA, JOSE</t>
  </si>
  <si>
    <t>DIEZ PASCUAL, JAVIER</t>
  </si>
  <si>
    <t>MONFORT PALAZON, ISABEL</t>
  </si>
  <si>
    <t>CADENAS PASTOR, ALFREDO</t>
  </si>
  <si>
    <t>BORRULL HERNANDEZ, JUAN MANUEL</t>
  </si>
  <si>
    <t>GARCIA MUÑOZ, JOSE MANUEL</t>
  </si>
  <si>
    <t>HURTADO FERMIN, VICTOR MANUEL</t>
  </si>
  <si>
    <t>SUAREZ ALVAREZ, JOSE</t>
  </si>
  <si>
    <t>BALLESTA TEJERO, ALONSO</t>
  </si>
  <si>
    <t>GUASCH ESPI, RAMON</t>
  </si>
  <si>
    <t>MONTSENY CHESA, JAVIER</t>
  </si>
  <si>
    <t>MARCE SERRANO, DAVID</t>
  </si>
  <si>
    <t>CONTIJOCH CLAVE, JOSE MARIA</t>
  </si>
  <si>
    <t xml:space="preserve">MORA FONT, ARTURO </t>
  </si>
  <si>
    <t>JORDA ANELL, JAVIER</t>
  </si>
  <si>
    <t>HERNANZ SANCHEZ, BORJA</t>
  </si>
  <si>
    <t>VALERO HERNANDEZ, ANTONIO</t>
  </si>
  <si>
    <t>HERNANDEZ ESPINOSA, CRISTINA</t>
  </si>
  <si>
    <t>RODRIGUEZ LADRON DE GUEVARA, TERESA</t>
  </si>
  <si>
    <t>SANCHEZ TORRES, JORDI</t>
  </si>
  <si>
    <t>VALERO GRANDIA, ANTONIO</t>
  </si>
  <si>
    <t>CERVANTES, RAFAEL ENRIQUE</t>
  </si>
  <si>
    <t>CELDRAN MARQUEZ, M. DOLORES</t>
  </si>
  <si>
    <t>MORENO ORTEGA, SANTIAGO</t>
  </si>
  <si>
    <t>MUELA MORENO, FRANCISCA</t>
  </si>
  <si>
    <t>PÉREZ DÍAZ DE C., SERGIO</t>
  </si>
  <si>
    <t>DE ERAUSQUIN PEDREROL, IÑAKI</t>
  </si>
  <si>
    <t>CANDEL PI, DAVID</t>
  </si>
  <si>
    <t>MARQUÉS BELTRAN, DAVID</t>
  </si>
  <si>
    <t>GARCÍA MERLOS, M. JOSEFA</t>
  </si>
  <si>
    <t>PACO PÉREZ, DIEGO</t>
  </si>
  <si>
    <t>NAPAL GIOL, NURIA</t>
  </si>
  <si>
    <t>DÍAZ CERVANTES, ANTONIO</t>
  </si>
  <si>
    <t>GONZÁLEZ MARTÍNEZ, DANIEL</t>
  </si>
  <si>
    <t xml:space="preserve">CEJUDO JUSTO, ELISABET </t>
  </si>
  <si>
    <t xml:space="preserve">HERNÁNDEZ GUARDEÑO, ANTONIO </t>
  </si>
  <si>
    <t>DE LA CRUZ TAVERO, CARLOS</t>
  </si>
  <si>
    <t xml:space="preserve">FERNÁNDEZ ROVIRA, XAVIER </t>
  </si>
  <si>
    <t xml:space="preserve">TORRECILLAS DE PEDRO, EVA </t>
  </si>
  <si>
    <t xml:space="preserve">ALBERTI COROMINAS, DANIEL </t>
  </si>
  <si>
    <t xml:space="preserve">LASHERAS SALCEDO, REBECA </t>
  </si>
  <si>
    <t>RECIO RODRIGUEZ, LUZDIVINO</t>
  </si>
  <si>
    <t>MUELAS SERRANO, GRABIEL</t>
  </si>
  <si>
    <t>SANTACANA HERNANDEZ, MAGI</t>
  </si>
  <si>
    <t>CASTRO GARCÍA, XAVIER</t>
  </si>
  <si>
    <t>HUERTA CHACON, CARLOS RENE</t>
  </si>
  <si>
    <t>ROSELL MULLOR, JAVIER</t>
  </si>
  <si>
    <t xml:space="preserve">HERNÁNDEZ VERGARA, JOSÉ </t>
  </si>
  <si>
    <t>PUIG CABRERA, AFRICA</t>
  </si>
  <si>
    <t xml:space="preserve">LLAONA SINTES, SUSANNA </t>
  </si>
  <si>
    <t>GIL DOCAMPO, EDUARDO</t>
  </si>
  <si>
    <t>PUJOL GÓMEZ, EULALIA</t>
  </si>
  <si>
    <t>MENENDEZ GARCÍA, FRANCISCO</t>
  </si>
  <si>
    <t>GRANOLLERS</t>
  </si>
  <si>
    <t>PUIG MARTÍ, RAFAEL</t>
  </si>
  <si>
    <t>TORRALBA MARIN, ALÍCIA</t>
  </si>
  <si>
    <t>LUSHNYTSKA, YULIMA</t>
  </si>
  <si>
    <t>TUSQUELLAS SÁNCHEZ, SÍLVIA</t>
  </si>
  <si>
    <t>JULIÀ INGLÉS, INGRID</t>
  </si>
  <si>
    <t>LLEVOT BETANCOURT, OLGA</t>
  </si>
  <si>
    <t>LARA MARTÍNEZ, ISABEL</t>
  </si>
  <si>
    <t>LINARES TRIVIÑO, TRINIDAD</t>
  </si>
  <si>
    <t>PÉREZ PUYO, LIDYA</t>
  </si>
  <si>
    <t>MUÑOZ FERREZUELO, SARA</t>
  </si>
  <si>
    <t>TORTOSA MONTOYO, MARIA</t>
  </si>
  <si>
    <t>AMICE RÍOS, M. JESÚS</t>
  </si>
  <si>
    <t>BATLLE URGELL, LAIA</t>
  </si>
  <si>
    <t>PUNZANO SÁNCHEZ, ISABEL</t>
  </si>
  <si>
    <t>CAYUELA PUNZANO, ELISABET</t>
  </si>
  <si>
    <t>MALDONADO GUTIÉRREZ, SERGIO</t>
  </si>
  <si>
    <t>IND.</t>
  </si>
  <si>
    <t xml:space="preserve">FELIPE ALBA, CRISTIAN </t>
  </si>
  <si>
    <t>DULPERS, NICOLE</t>
  </si>
  <si>
    <t>DEL HOYO POVEDA, JUAN</t>
  </si>
  <si>
    <t xml:space="preserve">BARBOZA, JOEL HERIBERTO </t>
  </si>
  <si>
    <t>BESA TRASOBARES, XAVIER</t>
  </si>
  <si>
    <t>M</t>
  </si>
  <si>
    <t>CASTILLO LEON, FRANCISCO</t>
  </si>
  <si>
    <t>CHARCO HERNANDEZ, ENRIQUE</t>
  </si>
  <si>
    <t>CHARCO, MARC ORIOL</t>
  </si>
  <si>
    <t>CRUZ MORALES, FRANCISCO</t>
  </si>
  <si>
    <t>F</t>
  </si>
  <si>
    <t>GILABERT ROZAS, JOAN</t>
  </si>
  <si>
    <t>HERRERA CAMPOS, ÁNGEL</t>
  </si>
  <si>
    <t>MILLS, ROBERT JOSEPH</t>
  </si>
  <si>
    <t>ORTUÑO COMPANY, VICENTE</t>
  </si>
  <si>
    <t>PERELLÓN PUJOL, FRANCISCO</t>
  </si>
  <si>
    <t>QUIROS GAVILAN, JOSE ANTONIO</t>
  </si>
  <si>
    <t>RACIONERO GARCIA, EMILIO</t>
  </si>
  <si>
    <t>RASTRERO MEDINA, NOELIA</t>
  </si>
  <si>
    <t>RIPOLL SOLER, EDUARD</t>
  </si>
  <si>
    <t>RUPAY ROSAS, ROLAND HUMBERTO</t>
  </si>
  <si>
    <t>TORAL FERRER, MANEL</t>
  </si>
  <si>
    <t>Nom del Jugador</t>
  </si>
  <si>
    <t>"M" per masculí i "F" per femení</t>
  </si>
  <si>
    <t>Categoria</t>
  </si>
  <si>
    <t>NOMENCLATOR DE RESULTATS TEMPORADA</t>
  </si>
  <si>
    <t>Lliència emesa per la Federació Catalana de Bitlles i Bowling</t>
  </si>
  <si>
    <t>GRUP</t>
  </si>
  <si>
    <t>DADES FEDERATS</t>
  </si>
  <si>
    <t>CAMPS</t>
  </si>
  <si>
    <t>DESCRIPCIÓ</t>
  </si>
  <si>
    <t>VALORS</t>
  </si>
  <si>
    <t>M - Masculí
F - Femení</t>
  </si>
  <si>
    <t>1M - Primera Masculina
2M - Segona Masculina
3M - Tercera Masculina
1F - Primera Femenina
2F - Segona Femenina</t>
  </si>
  <si>
    <t>Partides Totals a la suma de partides de totes les competicions</t>
  </si>
  <si>
    <t>Mitja, resultat de dividir PALS / PAR.</t>
  </si>
  <si>
    <t>Handicap vàlid per la temporada</t>
  </si>
  <si>
    <t>Handicap calculat al dia</t>
  </si>
  <si>
    <t>OBSERVACIONS</t>
  </si>
  <si>
    <t>Justa a sobre d'aquesta cel·la hi ha un 200 i un 75. Aquests valors serveixen per fer el càlcul del handicap consistent en el 75% fins a 200 respecte la mitja</t>
  </si>
  <si>
    <t>Campionats de Catalunya - Prova Individual</t>
  </si>
  <si>
    <t>Les columnes P i G signifiquen Pals i Partides, respectivament</t>
  </si>
  <si>
    <t>European Women Master</t>
  </si>
  <si>
    <t>Circuït Català de Bowling - Primera Prova</t>
  </si>
  <si>
    <t>Lliga Catalana - Primera Convocatòria</t>
  </si>
  <si>
    <t>De 0 a 35</t>
  </si>
  <si>
    <t>Expressada amb 2 decimals</t>
  </si>
  <si>
    <t>Pals Totals a la suma de pals de totes les competicions</t>
  </si>
  <si>
    <t>El club de pertanyença del jugador</t>
  </si>
  <si>
    <t>GORDO MARTI, MARCOS E.</t>
  </si>
  <si>
    <t>TUBELLA MURGADES, JORDI</t>
  </si>
  <si>
    <t>ROCA OÑA, MARCOS</t>
  </si>
  <si>
    <t>SANCHEZ, PIERRE-LUC</t>
  </si>
  <si>
    <t>2ª CON</t>
  </si>
  <si>
    <t>BUSTOS MARIN, JUAN RAMON</t>
  </si>
  <si>
    <t>SERRANO ROMERO, JUAN</t>
  </si>
  <si>
    <t>PUENTES GALVAN, DANIEL</t>
  </si>
  <si>
    <t>AGUDO BATISTA, CARLOS</t>
  </si>
  <si>
    <t>AMAT CODINA, JOSEP</t>
  </si>
  <si>
    <t>ARIAS ANTOLÍN, JUAN A.</t>
  </si>
  <si>
    <t>BIGATÀ MALUQUER, RAIMON</t>
  </si>
  <si>
    <t>CRISTI CÁCERES, GIOVANNI</t>
  </si>
  <si>
    <t>DUASO CASTELLANO, MAX</t>
  </si>
  <si>
    <t>FELIPE LÓPEZ, DAVID</t>
  </si>
  <si>
    <t>FLORES VILLARDESAZ, JOSÉ A.</t>
  </si>
  <si>
    <t>FUENTES VISSER, KEVIN</t>
  </si>
  <si>
    <t>GONZÁLEZ SANTOS, CARLOS</t>
  </si>
  <si>
    <t>GRAU FALCES, FRANCESC</t>
  </si>
  <si>
    <t>HERNÁNDEZ TRUEBA, ÀLEX</t>
  </si>
  <si>
    <t>HORTELANO SÁNCHEZ, MARC</t>
  </si>
  <si>
    <t>IBÁÑEZ ROMERA, MARCOS</t>
  </si>
  <si>
    <t>JIMÉNEZ LLEDÓ, PEDRO</t>
  </si>
  <si>
    <t>LAROTTA FANTACCHIOTTI, JAIRO J.</t>
  </si>
  <si>
    <t>LAVIN TORNÉ, ALBERTO</t>
  </si>
  <si>
    <t>LÓPEZ CARO, DAVID</t>
  </si>
  <si>
    <t>LOZANO CHICOTE, DANIEL</t>
  </si>
  <si>
    <t>MARTIN AGUILAR, MANUEL</t>
  </si>
  <si>
    <t>MASSANA GASSÓ, JORDI</t>
  </si>
  <si>
    <t>MORENO VILLAÉCIJA, MIGUEL A.</t>
  </si>
  <si>
    <t>MUÑOZ CASADO, CESAR</t>
  </si>
  <si>
    <t>MUÑOZ TASQUE, ENRIC</t>
  </si>
  <si>
    <t>PARERA FRADERA, MARC</t>
  </si>
  <si>
    <t>PLANAS MARTÍNEZ, XAVIER</t>
  </si>
  <si>
    <t>PUYO ROSAS, RAMON</t>
  </si>
  <si>
    <t>RETAMAL ROJAS, SERGIO</t>
  </si>
  <si>
    <t>RODRÍGUEZ GÁMIZ, XAVIER</t>
  </si>
  <si>
    <t>ROMERO LASHERAS, DAVID</t>
  </si>
  <si>
    <t>SÁNCHEZ LÓPEZ, JAVIER</t>
  </si>
  <si>
    <t>SÁNCHEZ SANTAMARIA, SANTIAGO</t>
  </si>
  <si>
    <t>SEGURA PÉREZ, ANTONIO</t>
  </si>
  <si>
    <t>SOLDEVILA FIGULS, ROGER</t>
  </si>
  <si>
    <t>TUSQUELLES PÉREZ, PERE</t>
  </si>
  <si>
    <t>DILEMA</t>
  </si>
  <si>
    <t>SANT VICENÇ</t>
  </si>
  <si>
    <t>Lliga Catalana - Segona Convocatòria</t>
  </si>
  <si>
    <t>PROVA2</t>
  </si>
  <si>
    <t>GALLEGO HERRERA, NIEVES</t>
  </si>
  <si>
    <t>VALLÈS REIXACH, ESTHER</t>
  </si>
  <si>
    <t>VILA JOANEDA, ROSA MARIA</t>
  </si>
  <si>
    <t>DEVESA ENGUIU, ELSA</t>
  </si>
  <si>
    <t>VASQUEZ MURTRA, JORDI</t>
  </si>
  <si>
    <t>POSTIGO GAMBERO, ROSA</t>
  </si>
  <si>
    <t>PASTOR ORENGO, CARLOS</t>
  </si>
  <si>
    <t>LÓPEZ RUÍZ, RAFAEL</t>
  </si>
  <si>
    <t>MONTES DE OCA, NEFTALÍ</t>
  </si>
  <si>
    <t>GRAU LAPUERTA, EDUARDO</t>
  </si>
  <si>
    <t>URETA MACHUCA, ENRIQUE</t>
  </si>
  <si>
    <t>RODRÍGUEZ CARMONA, DAVID</t>
  </si>
  <si>
    <t>FUENZALIDA VILICIC, EFRAIN</t>
  </si>
  <si>
    <t>VALENZUELA RAMOS, DAVID</t>
  </si>
  <si>
    <t>ARNEDO DEL POZO, CRISTINA</t>
  </si>
  <si>
    <t>DOMENE MAQUEDA, FELIPE</t>
  </si>
  <si>
    <t>POCCHIOSI, ERMES</t>
  </si>
  <si>
    <t>CHAPARRO DOMÍNGUEZ, ALBERTO</t>
  </si>
  <si>
    <t>OCTG</t>
  </si>
  <si>
    <t>ESTEVEZ RUIZ DE CASTAÑEDA, JOSE IGNACIO</t>
  </si>
  <si>
    <t>GUIMÓ MIRANDA, AXEL</t>
  </si>
  <si>
    <t>Internacional Ciutat de Barcelona</t>
  </si>
  <si>
    <t>Catalonia Open - Trofeu Galasa</t>
  </si>
  <si>
    <t>Campionats de Catalunya - Prova Parelles</t>
  </si>
  <si>
    <t>TRI.</t>
  </si>
  <si>
    <t>Campionats de Catalunya - Prova Trios</t>
  </si>
  <si>
    <t>Circuït Català de Bowling - Segona Prova</t>
  </si>
  <si>
    <t>3ª CON</t>
  </si>
  <si>
    <t>Lliga Catalana - Tercenra Convocatòria</t>
  </si>
  <si>
    <t xml:space="preserve">CERVANTES MORA, CARMEN </t>
  </si>
  <si>
    <t xml:space="preserve">MONTANER LINARES, NÚRIA </t>
  </si>
  <si>
    <t>MONSOLIU MÁRQUEZ, ALEJANDRO</t>
  </si>
  <si>
    <t>POLLET, NICKY</t>
  </si>
  <si>
    <t>MAYANAS BUENO, JORDI</t>
  </si>
  <si>
    <t>LEAL GONZALEZ, LUZ ADRIANA</t>
  </si>
  <si>
    <t>MOLINA LÓPEZ, SERAFINA</t>
  </si>
  <si>
    <t>PROVA3</t>
  </si>
  <si>
    <t>Circuït Català de Bowling - Tercera Prova</t>
  </si>
  <si>
    <t>MED</t>
  </si>
  <si>
    <t>Mediterranean CUP 2010</t>
  </si>
  <si>
    <t xml:space="preserve">MÁRQUEZ PUEYO, ALEJANDRO </t>
  </si>
  <si>
    <t xml:space="preserve">FUENTES VISER, STEPHANIE </t>
  </si>
  <si>
    <t xml:space="preserve">RUÍZ VECINO, ANSELMO </t>
  </si>
  <si>
    <t>JORDAN OSUNA, DANIEL</t>
  </si>
  <si>
    <t>PASCUAL VIDAL, NEMESI</t>
  </si>
  <si>
    <t>LLOBET VILALLONGA ESTEVE</t>
  </si>
  <si>
    <t>FINALS</t>
  </si>
  <si>
    <t>Finals per al Títol, Ascens, Permanència i Descens</t>
  </si>
  <si>
    <t>PROVA4</t>
  </si>
  <si>
    <t>MONTAÑA LÓPEZ, SERGI</t>
  </si>
  <si>
    <t>INDEPENDENT</t>
  </si>
  <si>
    <t>SOLÉ SIMÓ, JORDI</t>
  </si>
  <si>
    <t>Circuït Català de Bowling - Quarta Prova</t>
  </si>
  <si>
    <t>EWC</t>
  </si>
  <si>
    <t>European Women Championship</t>
  </si>
  <si>
    <t>SAU</t>
  </si>
  <si>
    <t>Seleccions Autonòmiques</t>
  </si>
  <si>
    <t>Torneig de Parelles del Seven-3</t>
  </si>
  <si>
    <t>LP</t>
  </si>
  <si>
    <t>Lliga Pedralbes</t>
  </si>
  <si>
    <t>FBC</t>
  </si>
  <si>
    <t>CCECC10</t>
  </si>
  <si>
    <t>ECC10</t>
  </si>
  <si>
    <t>WMC</t>
  </si>
  <si>
    <t>Mundial Masculí celebrat a Munic</t>
  </si>
  <si>
    <t>Qubica AMF 2010</t>
  </si>
  <si>
    <t>QUBICA</t>
  </si>
  <si>
    <t>Campionat d'Europa 2010</t>
  </si>
  <si>
    <t>Campionat de Catalunya classificatori per al Campionat d'Europa 2010</t>
  </si>
  <si>
    <t>SITE</t>
  </si>
  <si>
    <t>3rd Swiss International Team Event - Brunswick 4</t>
  </si>
  <si>
    <t>AYZA MOYA, ANA MARIA</t>
  </si>
  <si>
    <t>MEDINA GARRIDO, JAVIER</t>
  </si>
  <si>
    <t>I Torneig Social Joventut Al-Vici CB  2010-2011</t>
  </si>
  <si>
    <t>MONTORO PORRAS, JOSÉ</t>
  </si>
  <si>
    <t>PI FABREGAT, JOSEP</t>
  </si>
  <si>
    <t xml:space="preserve">ROS SALA, DANIEL </t>
  </si>
  <si>
    <t>Classificatori per al  Qubica AMF 2010</t>
  </si>
  <si>
    <t>PQAMF</t>
  </si>
  <si>
    <t>ARTURO RUEDA CASTRO</t>
  </si>
  <si>
    <t>ÀNGEL OLIVARES LÓPEZ</t>
  </si>
  <si>
    <t>JUAN R. BARRADA GONZÁLEZ</t>
  </si>
  <si>
    <t>JORDI JORDAN FABREGAT</t>
  </si>
  <si>
    <t>ANDRÉS MARGULLÓN ANSELMO</t>
  </si>
  <si>
    <t>NOU</t>
  </si>
  <si>
    <t>TERRASSA</t>
  </si>
  <si>
    <t>VILANOVA</t>
  </si>
  <si>
    <t>MARZIA BARBERINI</t>
  </si>
  <si>
    <t>STRIKECAT</t>
  </si>
  <si>
    <t>CARCASONA LÓPEZ, ALEJANDRO</t>
  </si>
  <si>
    <t>PUIG CALVACHE, ANNA</t>
  </si>
  <si>
    <t>NAVARRO CAÑAS, JOSEP ORIOL</t>
  </si>
  <si>
    <t>JOVENTUT AL-VICI</t>
  </si>
  <si>
    <t>GRANDES TERREL, PATRICIA</t>
  </si>
  <si>
    <t>ROCA SALVATELLA, XAVIER</t>
  </si>
  <si>
    <t>HOLTAPPELS ALBORNOZ, ALAN</t>
  </si>
  <si>
    <t>A</t>
  </si>
  <si>
    <t>BLACK BOWL</t>
  </si>
  <si>
    <t>PEÑA RUBIO, MIGUEL ÀNGEL</t>
  </si>
  <si>
    <t>ORDINAS LEWIS, PEDRO</t>
  </si>
  <si>
    <t>JUNCOSA ARAGONÉS, JORDI</t>
  </si>
  <si>
    <t>SUAREZ FERRERO, FRANCISCO JAVIER</t>
  </si>
  <si>
    <t>FERRER BLANES, ERIC</t>
  </si>
  <si>
    <t>MUÑOZ SÁNCHEZ, ALFONS</t>
  </si>
  <si>
    <t>NAVARRO CASAS, JUAN</t>
  </si>
  <si>
    <t>SALAVERT FERNÁNDEZ, SERGI</t>
  </si>
  <si>
    <t>AGUILA PEÑUELAS, SERGIO</t>
  </si>
  <si>
    <t>ANGELET SÁNCHEZ, SILVIA</t>
  </si>
  <si>
    <t>BARRADA GONZÁLEZ, JUAN RAMÓN</t>
  </si>
  <si>
    <t>BAYO SOLER, MARTA</t>
  </si>
  <si>
    <t>BAYO SOLER, MONTSERRAT</t>
  </si>
  <si>
    <t>BELTRAN RIVERA, MÒNICA</t>
  </si>
  <si>
    <t>CANOVAS MARTÍNEZ, EMILIO</t>
  </si>
  <si>
    <t>GARCÍA GALIMANY, M. CARMEN</t>
  </si>
  <si>
    <t>LAPARRA FERRAN, DANIEL</t>
  </si>
  <si>
    <t>MARTÍN FERRER, MARC</t>
  </si>
  <si>
    <t>NICOLÁS CAPARRÓS, DANIEL</t>
  </si>
  <si>
    <t>FUENTES FERNÁNDEZ, ADRIÀ</t>
  </si>
  <si>
    <t>FUENTES MARIN, TERESA</t>
  </si>
  <si>
    <t>OSUNA CHAMIZO, RAFAELA</t>
  </si>
  <si>
    <t>LES GAVARRES</t>
  </si>
  <si>
    <t>FERNÁNDEZ RODRÍGUEZ, FRANCISCO JAVIER</t>
  </si>
  <si>
    <t>FERNÁNDEZ RODRIGUEZ, FRANCISCO</t>
  </si>
  <si>
    <t>FERNÁNDEZ GALÁN, M. DOLORES</t>
  </si>
  <si>
    <t>SOLÉ TARRAT, JOAN CARLES</t>
  </si>
  <si>
    <t>SOLÉ VIDAL, NÚRIA</t>
  </si>
  <si>
    <t>VALL RUIZ, JOAN</t>
  </si>
  <si>
    <t>TAMARIU</t>
  </si>
  <si>
    <t>MUNTAN CAPRI, IVANA</t>
  </si>
  <si>
    <t>RAMIS FONTARNAU, MARTA</t>
  </si>
  <si>
    <t>DÍAZ ANTÚNEZ, ALBERT</t>
  </si>
  <si>
    <t>SANABRIA SALAZAR, FRANCISCO JOSÉ</t>
  </si>
  <si>
    <t>GONZÁLEZ PRATS, ALBERTO</t>
  </si>
  <si>
    <t>PALACIOS FERNÁNDEZ, ÒSCAR</t>
  </si>
  <si>
    <t>MARIN MATEO, JUAN MANUEL</t>
  </si>
  <si>
    <t>ASBÚN DEL CARPIO, OLIVER</t>
  </si>
  <si>
    <t>CENDON MUNUERA, LAURA</t>
  </si>
  <si>
    <t>DE LA FUENTE GUIRAL, SERGI</t>
  </si>
  <si>
    <t>DÍAZ RÓDENAS, BIENVENIDA</t>
  </si>
  <si>
    <t>FUSTER FEREZ, CARLA</t>
  </si>
  <si>
    <t>MOULENAC, CATHERINE</t>
  </si>
  <si>
    <t>MARCHAND, CHISTELLE</t>
  </si>
  <si>
    <t>PALACÍN SALINAS, MERCEDES</t>
  </si>
  <si>
    <t>BATALLÉ, MICHELLE</t>
  </si>
  <si>
    <t>SACCO, FRANÇOIS</t>
  </si>
  <si>
    <t>ALIX, YOAN</t>
  </si>
  <si>
    <t>CASALS CEBRECOS, DAVID</t>
  </si>
  <si>
    <t>NÀSTIC</t>
  </si>
  <si>
    <t>CORVO SÁNCHEZ, NOELIA</t>
  </si>
  <si>
    <t>GIMENO PAZ, JOSÉ LUÍS</t>
  </si>
  <si>
    <t>HERNÁNDEZ PARRA, KEVIN</t>
  </si>
  <si>
    <t>LAZO GILER, VLADIMIR</t>
  </si>
  <si>
    <t>NIETO DE LA TORRE, VÍCTOR</t>
  </si>
  <si>
    <t>PARCERISAS MARTÍNEZ, DESIREÉ</t>
  </si>
  <si>
    <t>RAMON RUBINAT, ÒSCAR</t>
  </si>
  <si>
    <t>RODRÍGUEZ CRUZ, JONATHAN</t>
  </si>
  <si>
    <t>RODRÍGUEZ HERNÁNDEZ, ANDREA</t>
  </si>
  <si>
    <t>ROSALES AYALA, ALBERT</t>
  </si>
  <si>
    <t>TAMAYO MANZANERA, PAOLA</t>
  </si>
  <si>
    <t>VÁZQUEZ MANGIA, ADEMIR</t>
  </si>
  <si>
    <t>1f</t>
  </si>
  <si>
    <t>CONCA PASTOR, JOSÉ ANTONIO</t>
  </si>
  <si>
    <t>LÓPEZ CÓRDOBA, JOSÉ ANTONIO</t>
  </si>
  <si>
    <t>PÉREZ MORILLA, RAFAEL</t>
  </si>
  <si>
    <t>FERNÁNDEZ FERNÁNDEZ, ANTONIO MIGUEL</t>
  </si>
  <si>
    <t>CORRALES BABIANO, JOSÉ MARIA</t>
  </si>
  <si>
    <t>VALCARCE FERNÁNDEZ, JAVIER</t>
  </si>
  <si>
    <t>LÓPEZ ROMERO, FRANCISCO MIGUEL</t>
  </si>
  <si>
    <t>OLIVÉ ONDERKA, MARC</t>
  </si>
  <si>
    <t>GONZÁLEZ JUNCA, RAÜL</t>
  </si>
  <si>
    <t>SEOANE DOMINGUEZ, MIQUEL ÁNGEL</t>
  </si>
  <si>
    <t>CALDERON ALVARO, MONTSERRAT</t>
  </si>
  <si>
    <t>MARGALLÓN CHAMORRO, JORDI</t>
  </si>
  <si>
    <t>ENCINAS LÓPEZ, JOSÉ ANTONIO</t>
  </si>
  <si>
    <t>GÓNGORA HINOJO, JOSÉ ANTONIO</t>
  </si>
  <si>
    <t>RIERA SÁNCHEZ, FRANCISCO</t>
  </si>
  <si>
    <t>CRUZ MORALES, DANIEL</t>
  </si>
  <si>
    <t>CARALT RECORDA, JOSEP</t>
  </si>
  <si>
    <t>BARCO ALCARAZ, DAVID</t>
  </si>
  <si>
    <t>AGUSTÍ SÁNCHEZ, IVÁN</t>
  </si>
  <si>
    <t>JÁNDULA CARO, JOSÉ</t>
  </si>
  <si>
    <t>SOLÍS TORRALBA, PEDRO JUAN</t>
  </si>
  <si>
    <t>VALLÈS</t>
  </si>
  <si>
    <t>AMBRÓS LATORRE, JORGE</t>
  </si>
  <si>
    <t>JIMÉNEZ NÚÑEZ, JOSÉ IVÁN</t>
  </si>
  <si>
    <t>MORENO CAMACHO, MARCO FRANCISCO</t>
  </si>
  <si>
    <t>ROYO SIERRA, MARC</t>
  </si>
  <si>
    <t>PRIETO NAVARRO, ANA MARIA</t>
  </si>
  <si>
    <t>MATEOS DIEZ, YOLANDA</t>
  </si>
  <si>
    <t>HERNÁNDEZ LÓPEZ, ANTONIO</t>
  </si>
  <si>
    <t>GALLART ISLA, MARTA</t>
  </si>
  <si>
    <t>CASANOVA SÁNCHEZ, MIGUEL</t>
  </si>
  <si>
    <t>GIMENO GARCÍA, MERCEDES N.</t>
  </si>
  <si>
    <t>TORO GARCÍA, JESSICA</t>
  </si>
  <si>
    <t>CAYUELA PUNZANO, ELISABETH</t>
  </si>
  <si>
    <t>CINCA TEIJEIRO, ENRIQUE</t>
  </si>
  <si>
    <t>CIUDADREAL PALOMARES, M. CONSUELO</t>
  </si>
  <si>
    <t>RETAMAL ROJAS, RUBEN</t>
  </si>
  <si>
    <t>GALLEGO CASTILLO, RICARDO</t>
  </si>
  <si>
    <t>DURSTELER ABENOZA, ALEX</t>
  </si>
  <si>
    <t>MÖBIUS, DIRK</t>
  </si>
  <si>
    <t>ANTÚNEZ RODRÍGUEZ, AVELINO</t>
  </si>
  <si>
    <t xml:space="preserve">MONTAÑA FROILAN, JUAN BAUTISTA </t>
  </si>
  <si>
    <t>MCC</t>
  </si>
  <si>
    <t>14th Mediterranean Challenge Cup</t>
  </si>
  <si>
    <t>SEVEN3</t>
  </si>
  <si>
    <t>ALARCON, JUAN CARLOS</t>
  </si>
  <si>
    <t>GUTIERREZ, ISMAEL</t>
  </si>
  <si>
    <t>ÚBEDA CABALLERO, PERE</t>
  </si>
  <si>
    <t>COMAS PUJOL, AINA</t>
  </si>
  <si>
    <t>PARÉS CAMPOS, FRANCESC</t>
  </si>
  <si>
    <t>ÁLVAREZ RODRÍGUEZ, M. ÁNGELES</t>
  </si>
  <si>
    <t>MARTINEZ, SERGIO</t>
  </si>
  <si>
    <t>ABCAT</t>
  </si>
  <si>
    <t>Campionats de Catalunya Absoluts per al ECC2011</t>
  </si>
  <si>
    <t>ESCB</t>
  </si>
  <si>
    <t>2NT D-B</t>
  </si>
  <si>
    <t>EUROC</t>
  </si>
  <si>
    <t>HBS</t>
  </si>
  <si>
    <t>MALTA</t>
  </si>
  <si>
    <t>COMPETICIONS EUROPEES</t>
  </si>
  <si>
    <t>Senior Europa</t>
  </si>
  <si>
    <t>2nd Track Dream-Bowl</t>
  </si>
  <si>
    <t>Eurochallenge</t>
  </si>
  <si>
    <t>Hamer Bronzen Schietspoel</t>
  </si>
  <si>
    <t>Malta Open</t>
  </si>
  <si>
    <t>JORDI GUIMÓ TORRENTS</t>
  </si>
  <si>
    <t>M. ANGELES GARCÍA DUEÑAS</t>
  </si>
  <si>
    <t>YERAY ROMERO SALAZAR</t>
  </si>
  <si>
    <t>VICTOR PADILLA CABRERA</t>
  </si>
  <si>
    <t>SERGIO MARTÍNEZ MATEU</t>
  </si>
  <si>
    <t>ADEMIR O. VASQUEZ MANGIA</t>
  </si>
  <si>
    <t>EMPURIABRAVA</t>
  </si>
  <si>
    <t>PEDRALBES</t>
  </si>
  <si>
    <t>FLECHA-1</t>
  </si>
  <si>
    <t>LL. HOMOLOGADES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</si>
</sst>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1"/>
      <color indexed="17"/>
      <name val="Calibri"/>
      <family val="2"/>
    </font>
    <font>
      <sz val="9"/>
      <color indexed="17"/>
      <name val="Calibri"/>
      <family val="2"/>
    </font>
    <font>
      <b/>
      <sz val="11"/>
      <color indexed="52"/>
      <name val="Calibri"/>
      <family val="2"/>
    </font>
    <font>
      <b/>
      <sz val="9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Calibri"/>
      <family val="2"/>
    </font>
    <font>
      <sz val="11"/>
      <color indexed="52"/>
      <name val="Calibri"/>
      <family val="2"/>
    </font>
    <font>
      <sz val="9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9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9"/>
      <color indexed="20"/>
      <name val="Calibri"/>
      <family val="2"/>
    </font>
    <font>
      <sz val="11"/>
      <color indexed="60"/>
      <name val="Calibri"/>
      <family val="2"/>
    </font>
    <font>
      <sz val="9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color indexed="63"/>
      <name val="Calibri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i/>
      <sz val="11"/>
      <color indexed="23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  <font>
      <sz val="11"/>
      <color rgb="FF006100"/>
      <name val="Calibri"/>
      <family val="2"/>
    </font>
    <font>
      <sz val="9"/>
      <color rgb="FF006100"/>
      <name val="Calibri"/>
      <family val="2"/>
    </font>
    <font>
      <b/>
      <sz val="11"/>
      <color rgb="FFFA7D00"/>
      <name val="Calibri"/>
      <family val="2"/>
    </font>
    <font>
      <b/>
      <sz val="9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sz val="11"/>
      <color rgb="FFFA7D0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9"/>
      <color rgb="FF9C0006"/>
      <name val="Calibri"/>
      <family val="2"/>
    </font>
    <font>
      <sz val="11"/>
      <color rgb="FF9C6500"/>
      <name val="Calibri"/>
      <family val="2"/>
    </font>
    <font>
      <sz val="9"/>
      <color rgb="FF9C6500"/>
      <name val="Calibri"/>
      <family val="2"/>
    </font>
    <font>
      <b/>
      <sz val="11"/>
      <color rgb="FF3F3F3F"/>
      <name val="Calibri"/>
      <family val="2"/>
    </font>
    <font>
      <b/>
      <sz val="9"/>
      <color rgb="FF3F3F3F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i/>
      <sz val="11"/>
      <color rgb="FF7F7F7F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thin"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2" borderId="0" applyNumberFormat="0" applyBorder="0" applyAlignment="0" applyProtection="0"/>
    <xf numFmtId="0" fontId="5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4" borderId="0" applyNumberFormat="0" applyBorder="0" applyAlignment="0" applyProtection="0"/>
    <xf numFmtId="0" fontId="5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6" borderId="0" applyNumberFormat="0" applyBorder="0" applyAlignment="0" applyProtection="0"/>
    <xf numFmtId="0" fontId="5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8" borderId="0" applyNumberFormat="0" applyBorder="0" applyAlignment="0" applyProtection="0"/>
    <xf numFmtId="0" fontId="5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0" borderId="0" applyNumberFormat="0" applyBorder="0" applyAlignment="0" applyProtection="0"/>
    <xf numFmtId="0" fontId="5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2" borderId="0" applyNumberFormat="0" applyBorder="0" applyAlignment="0" applyProtection="0"/>
    <xf numFmtId="0" fontId="5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4" borderId="0" applyNumberFormat="0" applyBorder="0" applyAlignment="0" applyProtection="0"/>
    <xf numFmtId="0" fontId="5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6" borderId="0" applyNumberFormat="0" applyBorder="0" applyAlignment="0" applyProtection="0"/>
    <xf numFmtId="0" fontId="5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8" borderId="0" applyNumberFormat="0" applyBorder="0" applyAlignment="0" applyProtection="0"/>
    <xf numFmtId="0" fontId="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0" borderId="0" applyNumberFormat="0" applyBorder="0" applyAlignment="0" applyProtection="0"/>
    <xf numFmtId="0" fontId="5" fillId="9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1" borderId="0" applyNumberFormat="0" applyBorder="0" applyAlignment="0" applyProtection="0"/>
    <xf numFmtId="0" fontId="5" fillId="15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2" borderId="0" applyNumberFormat="0" applyBorder="0" applyAlignment="0" applyProtection="0"/>
    <xf numFmtId="0" fontId="5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9" borderId="0" applyNumberFormat="0" applyBorder="0" applyAlignment="0" applyProtection="0"/>
    <xf numFmtId="0" fontId="43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31" borderId="1" applyNumberFormat="0" applyAlignment="0" applyProtection="0"/>
    <xf numFmtId="0" fontId="48" fillId="31" borderId="1" applyNumberFormat="0" applyAlignment="0" applyProtection="0"/>
    <xf numFmtId="0" fontId="47" fillId="31" borderId="1" applyNumberFormat="0" applyAlignment="0" applyProtection="0"/>
    <xf numFmtId="0" fontId="49" fillId="32" borderId="2" applyNumberFormat="0" applyAlignment="0" applyProtection="0"/>
    <xf numFmtId="0" fontId="50" fillId="32" borderId="2" applyNumberFormat="0" applyAlignment="0" applyProtection="0"/>
    <xf numFmtId="0" fontId="49" fillId="32" borderId="2" applyNumberFormat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1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3" fillId="33" borderId="0" applyNumberFormat="0" applyBorder="0" applyAlignment="0" applyProtection="0"/>
    <xf numFmtId="0" fontId="44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4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4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4" fillId="38" borderId="0" applyNumberFormat="0" applyBorder="0" applyAlignment="0" applyProtection="0"/>
    <xf numFmtId="0" fontId="43" fillId="38" borderId="0" applyNumberFormat="0" applyBorder="0" applyAlignment="0" applyProtection="0"/>
    <xf numFmtId="0" fontId="54" fillId="39" borderId="1" applyNumberFormat="0" applyAlignment="0" applyProtection="0"/>
    <xf numFmtId="0" fontId="55" fillId="39" borderId="1" applyNumberFormat="0" applyAlignment="0" applyProtection="0"/>
    <xf numFmtId="0" fontId="54" fillId="3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40" borderId="0" applyNumberFormat="0" applyBorder="0" applyAlignment="0" applyProtection="0"/>
    <xf numFmtId="0" fontId="59" fillId="40" borderId="0" applyNumberFormat="0" applyBorder="0" applyAlignment="0" applyProtection="0"/>
    <xf numFmtId="0" fontId="58" fillId="4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41" borderId="0" applyNumberFormat="0" applyBorder="0" applyAlignment="0" applyProtection="0"/>
    <xf numFmtId="0" fontId="61" fillId="41" borderId="0" applyNumberFormat="0" applyBorder="0" applyAlignment="0" applyProtection="0"/>
    <xf numFmtId="0" fontId="60" fillId="41" borderId="0" applyNumberFormat="0" applyBorder="0" applyAlignment="0" applyProtection="0"/>
    <xf numFmtId="0" fontId="4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42" borderId="4" applyNumberFormat="0" applyFont="0" applyAlignment="0" applyProtection="0"/>
    <xf numFmtId="0" fontId="1" fillId="42" borderId="4" applyNumberFormat="0" applyFont="0" applyAlignment="0" applyProtection="0"/>
    <xf numFmtId="0" fontId="5" fillId="42" borderId="4" applyNumberFormat="0" applyFont="0" applyAlignment="0" applyProtection="0"/>
    <xf numFmtId="0" fontId="1" fillId="42" borderId="4" applyNumberFormat="0" applyFont="0" applyAlignment="0" applyProtection="0"/>
    <xf numFmtId="0" fontId="1" fillId="42" borderId="4" applyNumberFormat="0" applyFont="0" applyAlignment="0" applyProtection="0"/>
    <xf numFmtId="0" fontId="1" fillId="42" borderId="4" applyNumberFormat="0" applyFont="0" applyAlignment="0" applyProtection="0"/>
    <xf numFmtId="0" fontId="5" fillId="42" borderId="4" applyNumberFormat="0" applyFont="0" applyAlignment="0" applyProtection="0"/>
    <xf numFmtId="0" fontId="5" fillId="42" borderId="4" applyNumberFormat="0" applyFont="0" applyAlignment="0" applyProtection="0"/>
    <xf numFmtId="0" fontId="1" fillId="42" borderId="4" applyNumberFormat="0" applyFont="0" applyAlignment="0" applyProtection="0"/>
    <xf numFmtId="0" fontId="1" fillId="42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5" applyNumberFormat="0" applyAlignment="0" applyProtection="0"/>
    <xf numFmtId="0" fontId="63" fillId="31" borderId="5" applyNumberFormat="0" applyAlignment="0" applyProtection="0"/>
    <xf numFmtId="0" fontId="62" fillId="3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53" fillId="0" borderId="8" applyNumberFormat="0" applyFill="0" applyAlignment="0" applyProtection="0"/>
    <xf numFmtId="0" fontId="71" fillId="0" borderId="9" applyNumberFormat="0" applyFill="0" applyAlignment="0" applyProtection="0"/>
    <xf numFmtId="0" fontId="72" fillId="0" borderId="9" applyNumberFormat="0" applyFill="0" applyAlignment="0" applyProtection="0"/>
    <xf numFmtId="0" fontId="71" fillId="0" borderId="9" applyNumberFormat="0" applyFill="0" applyAlignment="0" applyProtection="0"/>
  </cellStyleXfs>
  <cellXfs count="170">
    <xf numFmtId="0" fontId="0" fillId="0" borderId="0" xfId="0" applyAlignment="1">
      <alignment/>
    </xf>
    <xf numFmtId="1" fontId="6" fillId="15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1" fontId="6" fillId="15" borderId="11" xfId="0" applyNumberFormat="1" applyFont="1" applyFill="1" applyBorder="1" applyAlignment="1">
      <alignment/>
    </xf>
    <xf numFmtId="1" fontId="6" fillId="9" borderId="12" xfId="0" applyNumberFormat="1" applyFont="1" applyFill="1" applyBorder="1" applyAlignment="1">
      <alignment horizontal="center"/>
    </xf>
    <xf numFmtId="1" fontId="6" fillId="9" borderId="13" xfId="0" applyNumberFormat="1" applyFont="1" applyFill="1" applyBorder="1" applyAlignment="1">
      <alignment horizontal="center"/>
    </xf>
    <xf numFmtId="1" fontId="6" fillId="15" borderId="14" xfId="0" applyNumberFormat="1" applyFont="1" applyFill="1" applyBorder="1" applyAlignment="1">
      <alignment horizontal="center"/>
    </xf>
    <xf numFmtId="1" fontId="6" fillId="15" borderId="15" xfId="0" applyNumberFormat="1" applyFont="1" applyFill="1" applyBorder="1" applyAlignment="1">
      <alignment horizontal="center"/>
    </xf>
    <xf numFmtId="1" fontId="6" fillId="23" borderId="14" xfId="0" applyNumberFormat="1" applyFont="1" applyFill="1" applyBorder="1" applyAlignment="1">
      <alignment horizontal="center"/>
    </xf>
    <xf numFmtId="1" fontId="6" fillId="23" borderId="15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7" fillId="0" borderId="16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 horizontal="left"/>
    </xf>
    <xf numFmtId="1" fontId="7" fillId="0" borderId="18" xfId="0" applyNumberFormat="1" applyFont="1" applyFill="1" applyBorder="1" applyAlignment="1">
      <alignment/>
    </xf>
    <xf numFmtId="1" fontId="6" fillId="15" borderId="16" xfId="0" applyNumberFormat="1" applyFont="1" applyFill="1" applyBorder="1" applyAlignment="1">
      <alignment/>
    </xf>
    <xf numFmtId="2" fontId="6" fillId="15" borderId="19" xfId="0" applyNumberFormat="1" applyFont="1" applyFill="1" applyBorder="1" applyAlignment="1">
      <alignment/>
    </xf>
    <xf numFmtId="1" fontId="6" fillId="9" borderId="18" xfId="0" applyNumberFormat="1" applyFont="1" applyFill="1" applyBorder="1" applyAlignment="1">
      <alignment/>
    </xf>
    <xf numFmtId="0" fontId="7" fillId="15" borderId="20" xfId="0" applyFont="1" applyFill="1" applyBorder="1" applyAlignment="1">
      <alignment/>
    </xf>
    <xf numFmtId="0" fontId="7" fillId="15" borderId="21" xfId="0" applyFont="1" applyFill="1" applyBorder="1" applyAlignment="1">
      <alignment/>
    </xf>
    <xf numFmtId="0" fontId="7" fillId="23" borderId="16" xfId="0" applyFont="1" applyFill="1" applyBorder="1" applyAlignment="1">
      <alignment/>
    </xf>
    <xf numFmtId="0" fontId="7" fillId="23" borderId="19" xfId="0" applyFont="1" applyFill="1" applyBorder="1" applyAlignment="1">
      <alignment/>
    </xf>
    <xf numFmtId="0" fontId="7" fillId="23" borderId="21" xfId="0" applyFont="1" applyFill="1" applyBorder="1" applyAlignment="1">
      <alignment/>
    </xf>
    <xf numFmtId="0" fontId="7" fillId="15" borderId="16" xfId="0" applyFont="1" applyFill="1" applyBorder="1" applyAlignment="1">
      <alignment/>
    </xf>
    <xf numFmtId="0" fontId="7" fillId="15" borderId="19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1" fontId="7" fillId="0" borderId="16" xfId="0" applyNumberFormat="1" applyFont="1" applyBorder="1" applyAlignment="1">
      <alignment/>
    </xf>
    <xf numFmtId="1" fontId="7" fillId="0" borderId="17" xfId="0" applyNumberFormat="1" applyFont="1" applyBorder="1" applyAlignment="1">
      <alignment/>
    </xf>
    <xf numFmtId="0" fontId="7" fillId="0" borderId="18" xfId="0" applyFont="1" applyBorder="1" applyAlignment="1">
      <alignment/>
    </xf>
    <xf numFmtId="1" fontId="7" fillId="0" borderId="18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0" fontId="7" fillId="23" borderId="18" xfId="0" applyFont="1" applyFill="1" applyBorder="1" applyAlignment="1">
      <alignment/>
    </xf>
    <xf numFmtId="0" fontId="7" fillId="23" borderId="22" xfId="0" applyFont="1" applyFill="1" applyBorder="1" applyAlignment="1">
      <alignment/>
    </xf>
    <xf numFmtId="0" fontId="7" fillId="23" borderId="23" xfId="0" applyFont="1" applyFill="1" applyBorder="1" applyAlignment="1">
      <alignment/>
    </xf>
    <xf numFmtId="1" fontId="6" fillId="3" borderId="24" xfId="0" applyNumberFormat="1" applyFont="1" applyFill="1" applyBorder="1" applyAlignment="1">
      <alignment horizontal="center"/>
    </xf>
    <xf numFmtId="1" fontId="6" fillId="3" borderId="25" xfId="0" applyNumberFormat="1" applyFont="1" applyFill="1" applyBorder="1" applyAlignment="1">
      <alignment horizontal="center"/>
    </xf>
    <xf numFmtId="0" fontId="7" fillId="3" borderId="26" xfId="0" applyFont="1" applyFill="1" applyBorder="1" applyAlignment="1">
      <alignment/>
    </xf>
    <xf numFmtId="0" fontId="7" fillId="3" borderId="27" xfId="0" applyFont="1" applyFill="1" applyBorder="1" applyAlignment="1">
      <alignment/>
    </xf>
    <xf numFmtId="0" fontId="7" fillId="3" borderId="16" xfId="0" applyFont="1" applyFill="1" applyBorder="1" applyAlignment="1">
      <alignment/>
    </xf>
    <xf numFmtId="0" fontId="7" fillId="3" borderId="19" xfId="0" applyFont="1" applyFill="1" applyBorder="1" applyAlignment="1">
      <alignment/>
    </xf>
    <xf numFmtId="0" fontId="7" fillId="3" borderId="28" xfId="0" applyFont="1" applyFill="1" applyBorder="1" applyAlignment="1">
      <alignment/>
    </xf>
    <xf numFmtId="0" fontId="7" fillId="3" borderId="29" xfId="0" applyFont="1" applyFill="1" applyBorder="1" applyAlignment="1">
      <alignment/>
    </xf>
    <xf numFmtId="0" fontId="7" fillId="3" borderId="30" xfId="0" applyFont="1" applyFill="1" applyBorder="1" applyAlignment="1">
      <alignment/>
    </xf>
    <xf numFmtId="0" fontId="7" fillId="0" borderId="31" xfId="0" applyFont="1" applyFill="1" applyBorder="1" applyAlignment="1">
      <alignment horizontal="left" vertical="top"/>
    </xf>
    <xf numFmtId="0" fontId="7" fillId="0" borderId="27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/>
    </xf>
    <xf numFmtId="0" fontId="7" fillId="0" borderId="32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1" fontId="6" fillId="15" borderId="34" xfId="0" applyNumberFormat="1" applyFont="1" applyFill="1" applyBorder="1" applyAlignment="1">
      <alignment horizontal="center"/>
    </xf>
    <xf numFmtId="1" fontId="6" fillId="15" borderId="35" xfId="0" applyNumberFormat="1" applyFont="1" applyFill="1" applyBorder="1" applyAlignment="1">
      <alignment horizontal="center"/>
    </xf>
    <xf numFmtId="1" fontId="6" fillId="15" borderId="36" xfId="0" applyNumberFormat="1" applyFont="1" applyFill="1" applyBorder="1" applyAlignment="1">
      <alignment horizontal="center"/>
    </xf>
    <xf numFmtId="1" fontId="6" fillId="15" borderId="17" xfId="0" applyNumberFormat="1" applyFont="1" applyFill="1" applyBorder="1" applyAlignment="1">
      <alignment/>
    </xf>
    <xf numFmtId="1" fontId="6" fillId="15" borderId="26" xfId="0" applyNumberFormat="1" applyFont="1" applyFill="1" applyBorder="1" applyAlignment="1">
      <alignment/>
    </xf>
    <xf numFmtId="1" fontId="6" fillId="15" borderId="31" xfId="0" applyNumberFormat="1" applyFont="1" applyFill="1" applyBorder="1" applyAlignment="1">
      <alignment/>
    </xf>
    <xf numFmtId="2" fontId="6" fillId="15" borderId="27" xfId="0" applyNumberFormat="1" applyFont="1" applyFill="1" applyBorder="1" applyAlignment="1">
      <alignment/>
    </xf>
    <xf numFmtId="1" fontId="6" fillId="43" borderId="28" xfId="0" applyNumberFormat="1" applyFont="1" applyFill="1" applyBorder="1" applyAlignment="1">
      <alignment/>
    </xf>
    <xf numFmtId="1" fontId="6" fillId="43" borderId="37" xfId="0" applyNumberFormat="1" applyFont="1" applyFill="1" applyBorder="1" applyAlignment="1">
      <alignment/>
    </xf>
    <xf numFmtId="1" fontId="6" fillId="43" borderId="37" xfId="0" applyNumberFormat="1" applyFont="1" applyFill="1" applyBorder="1" applyAlignment="1">
      <alignment horizontal="left"/>
    </xf>
    <xf numFmtId="1" fontId="6" fillId="43" borderId="38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/>
    </xf>
    <xf numFmtId="0" fontId="7" fillId="0" borderId="39" xfId="0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left" vertical="top"/>
    </xf>
    <xf numFmtId="0" fontId="7" fillId="0" borderId="40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0" fontId="7" fillId="0" borderId="41" xfId="0" applyFont="1" applyFill="1" applyBorder="1" applyAlignment="1">
      <alignment horizontal="left" vertical="top"/>
    </xf>
    <xf numFmtId="0" fontId="7" fillId="0" borderId="42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1" fontId="6" fillId="9" borderId="43" xfId="0" applyNumberFormat="1" applyFont="1" applyFill="1" applyBorder="1" applyAlignment="1">
      <alignment/>
    </xf>
    <xf numFmtId="1" fontId="6" fillId="25" borderId="14" xfId="0" applyNumberFormat="1" applyFont="1" applyFill="1" applyBorder="1" applyAlignment="1">
      <alignment horizontal="center"/>
    </xf>
    <xf numFmtId="1" fontId="6" fillId="25" borderId="15" xfId="0" applyNumberFormat="1" applyFont="1" applyFill="1" applyBorder="1" applyAlignment="1">
      <alignment horizontal="center"/>
    </xf>
    <xf numFmtId="0" fontId="7" fillId="25" borderId="22" xfId="0" applyFont="1" applyFill="1" applyBorder="1" applyAlignment="1">
      <alignment/>
    </xf>
    <xf numFmtId="0" fontId="7" fillId="25" borderId="21" xfId="0" applyFont="1" applyFill="1" applyBorder="1" applyAlignment="1">
      <alignment/>
    </xf>
    <xf numFmtId="0" fontId="7" fillId="25" borderId="23" xfId="0" applyFont="1" applyFill="1" applyBorder="1" applyAlignment="1">
      <alignment/>
    </xf>
    <xf numFmtId="0" fontId="7" fillId="25" borderId="19" xfId="0" applyFont="1" applyFill="1" applyBorder="1" applyAlignment="1">
      <alignment/>
    </xf>
    <xf numFmtId="1" fontId="6" fillId="18" borderId="14" xfId="0" applyNumberFormat="1" applyFont="1" applyFill="1" applyBorder="1" applyAlignment="1">
      <alignment horizontal="center"/>
    </xf>
    <xf numFmtId="1" fontId="6" fillId="18" borderId="15" xfId="0" applyNumberFormat="1" applyFont="1" applyFill="1" applyBorder="1" applyAlignment="1">
      <alignment horizontal="center"/>
    </xf>
    <xf numFmtId="0" fontId="7" fillId="18" borderId="22" xfId="0" applyFont="1" applyFill="1" applyBorder="1" applyAlignment="1">
      <alignment/>
    </xf>
    <xf numFmtId="0" fontId="7" fillId="18" borderId="21" xfId="0" applyFont="1" applyFill="1" applyBorder="1" applyAlignment="1">
      <alignment/>
    </xf>
    <xf numFmtId="0" fontId="7" fillId="18" borderId="23" xfId="0" applyFont="1" applyFill="1" applyBorder="1" applyAlignment="1">
      <alignment/>
    </xf>
    <xf numFmtId="0" fontId="7" fillId="18" borderId="19" xfId="0" applyFont="1" applyFill="1" applyBorder="1" applyAlignment="1">
      <alignment/>
    </xf>
    <xf numFmtId="1" fontId="6" fillId="23" borderId="44" xfId="0" applyNumberFormat="1" applyFont="1" applyFill="1" applyBorder="1" applyAlignment="1">
      <alignment horizontal="center"/>
    </xf>
    <xf numFmtId="1" fontId="6" fillId="23" borderId="45" xfId="0" applyNumberFormat="1" applyFont="1" applyFill="1" applyBorder="1" applyAlignment="1">
      <alignment horizontal="center"/>
    </xf>
    <xf numFmtId="1" fontId="6" fillId="23" borderId="11" xfId="0" applyNumberFormat="1" applyFont="1" applyFill="1" applyBorder="1" applyAlignment="1">
      <alignment horizontal="center"/>
    </xf>
    <xf numFmtId="1" fontId="6" fillId="18" borderId="26" xfId="0" applyNumberFormat="1" applyFont="1" applyFill="1" applyBorder="1" applyAlignment="1">
      <alignment horizontal="center"/>
    </xf>
    <xf numFmtId="1" fontId="6" fillId="18" borderId="27" xfId="0" applyNumberFormat="1" applyFont="1" applyFill="1" applyBorder="1" applyAlignment="1">
      <alignment horizontal="center"/>
    </xf>
    <xf numFmtId="0" fontId="6" fillId="18" borderId="46" xfId="0" applyFont="1" applyFill="1" applyBorder="1" applyAlignment="1">
      <alignment horizontal="center"/>
    </xf>
    <xf numFmtId="0" fontId="6" fillId="18" borderId="47" xfId="0" applyFont="1" applyFill="1" applyBorder="1" applyAlignment="1">
      <alignment horizontal="center"/>
    </xf>
    <xf numFmtId="0" fontId="6" fillId="18" borderId="48" xfId="0" applyFont="1" applyFill="1" applyBorder="1" applyAlignment="1">
      <alignment horizontal="center"/>
    </xf>
    <xf numFmtId="1" fontId="6" fillId="23" borderId="49" xfId="0" applyNumberFormat="1" applyFont="1" applyFill="1" applyBorder="1" applyAlignment="1">
      <alignment horizontal="center"/>
    </xf>
    <xf numFmtId="1" fontId="6" fillId="23" borderId="50" xfId="0" applyNumberFormat="1" applyFont="1" applyFill="1" applyBorder="1" applyAlignment="1">
      <alignment horizontal="center"/>
    </xf>
    <xf numFmtId="1" fontId="6" fillId="15" borderId="49" xfId="0" applyNumberFormat="1" applyFont="1" applyFill="1" applyBorder="1" applyAlignment="1">
      <alignment horizontal="center"/>
    </xf>
    <xf numFmtId="1" fontId="6" fillId="15" borderId="50" xfId="0" applyNumberFormat="1" applyFont="1" applyFill="1" applyBorder="1" applyAlignment="1">
      <alignment horizontal="center"/>
    </xf>
    <xf numFmtId="1" fontId="6" fillId="23" borderId="26" xfId="0" applyNumberFormat="1" applyFont="1" applyFill="1" applyBorder="1" applyAlignment="1">
      <alignment horizontal="center"/>
    </xf>
    <xf numFmtId="1" fontId="6" fillId="23" borderId="27" xfId="0" applyNumberFormat="1" applyFont="1" applyFill="1" applyBorder="1" applyAlignment="1">
      <alignment horizontal="center"/>
    </xf>
    <xf numFmtId="1" fontId="6" fillId="3" borderId="26" xfId="0" applyNumberFormat="1" applyFont="1" applyFill="1" applyBorder="1" applyAlignment="1">
      <alignment horizontal="center"/>
    </xf>
    <xf numFmtId="1" fontId="6" fillId="3" borderId="27" xfId="0" applyNumberFormat="1" applyFont="1" applyFill="1" applyBorder="1" applyAlignment="1">
      <alignment horizontal="center"/>
    </xf>
    <xf numFmtId="1" fontId="6" fillId="43" borderId="51" xfId="0" applyNumberFormat="1" applyFont="1" applyFill="1" applyBorder="1" applyAlignment="1">
      <alignment horizontal="center" vertical="center"/>
    </xf>
    <xf numFmtId="1" fontId="6" fillId="43" borderId="52" xfId="0" applyNumberFormat="1" applyFont="1" applyFill="1" applyBorder="1" applyAlignment="1">
      <alignment horizontal="center" vertical="center"/>
    </xf>
    <xf numFmtId="1" fontId="6" fillId="43" borderId="44" xfId="0" applyNumberFormat="1" applyFont="1" applyFill="1" applyBorder="1" applyAlignment="1">
      <alignment horizontal="center" vertical="center"/>
    </xf>
    <xf numFmtId="1" fontId="6" fillId="43" borderId="45" xfId="0" applyNumberFormat="1" applyFont="1" applyFill="1" applyBorder="1" applyAlignment="1">
      <alignment horizontal="center" vertical="center"/>
    </xf>
    <xf numFmtId="1" fontId="6" fillId="15" borderId="51" xfId="0" applyNumberFormat="1" applyFont="1" applyFill="1" applyBorder="1" applyAlignment="1">
      <alignment horizontal="center" vertical="center"/>
    </xf>
    <xf numFmtId="1" fontId="6" fillId="15" borderId="52" xfId="0" applyNumberFormat="1" applyFont="1" applyFill="1" applyBorder="1" applyAlignment="1">
      <alignment horizontal="center" vertical="center"/>
    </xf>
    <xf numFmtId="1" fontId="6" fillId="15" borderId="44" xfId="0" applyNumberFormat="1" applyFont="1" applyFill="1" applyBorder="1" applyAlignment="1">
      <alignment horizontal="center" vertical="center"/>
    </xf>
    <xf numFmtId="1" fontId="6" fillId="15" borderId="45" xfId="0" applyNumberFormat="1" applyFont="1" applyFill="1" applyBorder="1" applyAlignment="1">
      <alignment horizontal="center" vertical="center"/>
    </xf>
    <xf numFmtId="1" fontId="6" fillId="15" borderId="46" xfId="0" applyNumberFormat="1" applyFont="1" applyFill="1" applyBorder="1" applyAlignment="1">
      <alignment horizontal="center" vertical="center"/>
    </xf>
    <xf numFmtId="1" fontId="6" fillId="15" borderId="47" xfId="0" applyNumberFormat="1" applyFont="1" applyFill="1" applyBorder="1" applyAlignment="1">
      <alignment horizontal="center" vertical="center"/>
    </xf>
    <xf numFmtId="1" fontId="6" fillId="15" borderId="48" xfId="0" applyNumberFormat="1" applyFont="1" applyFill="1" applyBorder="1" applyAlignment="1">
      <alignment horizontal="center" vertical="center"/>
    </xf>
    <xf numFmtId="1" fontId="6" fillId="23" borderId="46" xfId="0" applyNumberFormat="1" applyFont="1" applyFill="1" applyBorder="1" applyAlignment="1">
      <alignment horizontal="center" vertical="center"/>
    </xf>
    <xf numFmtId="1" fontId="6" fillId="23" borderId="47" xfId="0" applyNumberFormat="1" applyFont="1" applyFill="1" applyBorder="1" applyAlignment="1">
      <alignment horizontal="center" vertical="center"/>
    </xf>
    <xf numFmtId="1" fontId="6" fillId="23" borderId="48" xfId="0" applyNumberFormat="1" applyFont="1" applyFill="1" applyBorder="1" applyAlignment="1">
      <alignment horizontal="center" vertical="center"/>
    </xf>
    <xf numFmtId="1" fontId="6" fillId="3" borderId="44" xfId="0" applyNumberFormat="1" applyFont="1" applyFill="1" applyBorder="1" applyAlignment="1">
      <alignment horizontal="center" vertical="center"/>
    </xf>
    <xf numFmtId="1" fontId="6" fillId="3" borderId="45" xfId="0" applyNumberFormat="1" applyFont="1" applyFill="1" applyBorder="1" applyAlignment="1">
      <alignment horizontal="center" vertical="center"/>
    </xf>
    <xf numFmtId="1" fontId="6" fillId="3" borderId="11" xfId="0" applyNumberFormat="1" applyFont="1" applyFill="1" applyBorder="1" applyAlignment="1">
      <alignment horizontal="center" vertical="center"/>
    </xf>
    <xf numFmtId="1" fontId="6" fillId="25" borderId="46" xfId="0" applyNumberFormat="1" applyFont="1" applyFill="1" applyBorder="1" applyAlignment="1">
      <alignment horizontal="center" vertical="center"/>
    </xf>
    <xf numFmtId="1" fontId="6" fillId="25" borderId="47" xfId="0" applyNumberFormat="1" applyFont="1" applyFill="1" applyBorder="1" applyAlignment="1">
      <alignment horizontal="center" vertical="center"/>
    </xf>
    <xf numFmtId="1" fontId="6" fillId="25" borderId="48" xfId="0" applyNumberFormat="1" applyFont="1" applyFill="1" applyBorder="1" applyAlignment="1">
      <alignment horizontal="center" vertical="center"/>
    </xf>
    <xf numFmtId="1" fontId="6" fillId="25" borderId="26" xfId="0" applyNumberFormat="1" applyFont="1" applyFill="1" applyBorder="1" applyAlignment="1">
      <alignment horizontal="center"/>
    </xf>
    <xf numFmtId="1" fontId="6" fillId="25" borderId="27" xfId="0" applyNumberFormat="1" applyFont="1" applyFill="1" applyBorder="1" applyAlignment="1">
      <alignment horizontal="center"/>
    </xf>
    <xf numFmtId="1" fontId="6" fillId="25" borderId="51" xfId="0" applyNumberFormat="1" applyFont="1" applyFill="1" applyBorder="1" applyAlignment="1">
      <alignment horizontal="center" vertical="center"/>
    </xf>
    <xf numFmtId="1" fontId="6" fillId="25" borderId="53" xfId="0" applyNumberFormat="1" applyFont="1" applyFill="1" applyBorder="1" applyAlignment="1">
      <alignment horizontal="center" vertical="center"/>
    </xf>
    <xf numFmtId="1" fontId="6" fillId="25" borderId="44" xfId="0" applyNumberFormat="1" applyFont="1" applyFill="1" applyBorder="1" applyAlignment="1">
      <alignment horizontal="center" vertical="center"/>
    </xf>
    <xf numFmtId="0" fontId="7" fillId="15" borderId="51" xfId="0" applyFont="1" applyFill="1" applyBorder="1" applyAlignment="1">
      <alignment horizontal="center" vertical="center"/>
    </xf>
    <xf numFmtId="0" fontId="7" fillId="15" borderId="53" xfId="0" applyFont="1" applyFill="1" applyBorder="1" applyAlignment="1">
      <alignment horizontal="center" vertical="center"/>
    </xf>
    <xf numFmtId="0" fontId="7" fillId="15" borderId="44" xfId="0" applyFont="1" applyFill="1" applyBorder="1" applyAlignment="1">
      <alignment horizontal="center" vertical="center"/>
    </xf>
    <xf numFmtId="0" fontId="10" fillId="44" borderId="0" xfId="0" applyFont="1" applyFill="1" applyAlignment="1">
      <alignment horizontal="center" vertical="center"/>
    </xf>
    <xf numFmtId="0" fontId="7" fillId="15" borderId="54" xfId="0" applyFont="1" applyFill="1" applyBorder="1" applyAlignment="1">
      <alignment horizontal="center" vertical="center"/>
    </xf>
    <xf numFmtId="0" fontId="7" fillId="15" borderId="55" xfId="0" applyFont="1" applyFill="1" applyBorder="1" applyAlignment="1">
      <alignment horizontal="center" vertical="center"/>
    </xf>
    <xf numFmtId="0" fontId="6" fillId="19" borderId="46" xfId="0" applyFont="1" applyFill="1" applyBorder="1" applyAlignment="1">
      <alignment horizontal="center" vertical="center"/>
    </xf>
    <xf numFmtId="0" fontId="6" fillId="19" borderId="47" xfId="0" applyFont="1" applyFill="1" applyBorder="1" applyAlignment="1">
      <alignment horizontal="center" vertical="center"/>
    </xf>
    <xf numFmtId="0" fontId="6" fillId="19" borderId="48" xfId="0" applyFont="1" applyFill="1" applyBorder="1" applyAlignment="1">
      <alignment horizontal="center" vertical="center"/>
    </xf>
    <xf numFmtId="0" fontId="7" fillId="43" borderId="54" xfId="0" applyFont="1" applyFill="1" applyBorder="1" applyAlignment="1">
      <alignment horizontal="center" vertical="center"/>
    </xf>
    <xf numFmtId="0" fontId="7" fillId="43" borderId="55" xfId="0" applyFont="1" applyFill="1" applyBorder="1" applyAlignment="1">
      <alignment horizontal="center" vertical="center"/>
    </xf>
    <xf numFmtId="0" fontId="7" fillId="43" borderId="56" xfId="0" applyFont="1" applyFill="1" applyBorder="1" applyAlignment="1">
      <alignment horizontal="center" vertical="center"/>
    </xf>
    <xf numFmtId="0" fontId="7" fillId="45" borderId="55" xfId="0" applyFont="1" applyFill="1" applyBorder="1" applyAlignment="1">
      <alignment horizontal="center" vertical="center"/>
    </xf>
    <xf numFmtId="0" fontId="7" fillId="45" borderId="56" xfId="0" applyFont="1" applyFill="1" applyBorder="1" applyAlignment="1">
      <alignment horizontal="center" vertical="center"/>
    </xf>
    <xf numFmtId="0" fontId="7" fillId="15" borderId="56" xfId="0" applyFont="1" applyFill="1" applyBorder="1" applyAlignment="1">
      <alignment horizontal="center" vertical="center"/>
    </xf>
    <xf numFmtId="0" fontId="7" fillId="23" borderId="54" xfId="0" applyFont="1" applyFill="1" applyBorder="1" applyAlignment="1">
      <alignment horizontal="center" vertical="center"/>
    </xf>
    <xf numFmtId="0" fontId="7" fillId="23" borderId="55" xfId="0" applyFont="1" applyFill="1" applyBorder="1" applyAlignment="1">
      <alignment horizontal="center" vertical="center"/>
    </xf>
    <xf numFmtId="0" fontId="7" fillId="23" borderId="56" xfId="0" applyFont="1" applyFill="1" applyBorder="1" applyAlignment="1">
      <alignment horizontal="center" vertical="center"/>
    </xf>
    <xf numFmtId="0" fontId="7" fillId="23" borderId="51" xfId="0" applyFont="1" applyFill="1" applyBorder="1" applyAlignment="1">
      <alignment horizontal="center" vertical="center"/>
    </xf>
    <xf numFmtId="0" fontId="7" fillId="23" borderId="53" xfId="0" applyFont="1" applyFill="1" applyBorder="1" applyAlignment="1">
      <alignment horizontal="center" vertical="center"/>
    </xf>
    <xf numFmtId="0" fontId="7" fillId="23" borderId="44" xfId="0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/>
    </xf>
    <xf numFmtId="1" fontId="6" fillId="6" borderId="57" xfId="0" applyNumberFormat="1" applyFont="1" applyFill="1" applyBorder="1" applyAlignment="1">
      <alignment horizontal="center"/>
    </xf>
    <xf numFmtId="1" fontId="6" fillId="6" borderId="50" xfId="0" applyNumberFormat="1" applyFont="1" applyFill="1" applyBorder="1" applyAlignment="1">
      <alignment horizontal="center"/>
    </xf>
    <xf numFmtId="1" fontId="6" fillId="6" borderId="42" xfId="0" applyNumberFormat="1" applyFont="1" applyFill="1" applyBorder="1" applyAlignment="1">
      <alignment horizontal="center"/>
    </xf>
    <xf numFmtId="1" fontId="6" fillId="6" borderId="15" xfId="0" applyNumberFormat="1" applyFont="1" applyFill="1" applyBorder="1" applyAlignment="1">
      <alignment horizontal="center"/>
    </xf>
    <xf numFmtId="0" fontId="7" fillId="6" borderId="26" xfId="0" applyFont="1" applyFill="1" applyBorder="1" applyAlignment="1">
      <alignment/>
    </xf>
    <xf numFmtId="0" fontId="7" fillId="6" borderId="27" xfId="0" applyFont="1" applyFill="1" applyBorder="1" applyAlignment="1">
      <alignment/>
    </xf>
    <xf numFmtId="0" fontId="7" fillId="6" borderId="16" xfId="0" applyFont="1" applyFill="1" applyBorder="1" applyAlignment="1">
      <alignment/>
    </xf>
    <xf numFmtId="0" fontId="7" fillId="6" borderId="19" xfId="0" applyFont="1" applyFill="1" applyBorder="1" applyAlignment="1">
      <alignment/>
    </xf>
    <xf numFmtId="1" fontId="6" fillId="6" borderId="46" xfId="0" applyNumberFormat="1" applyFont="1" applyFill="1" applyBorder="1" applyAlignment="1">
      <alignment horizontal="center"/>
    </xf>
    <xf numFmtId="1" fontId="6" fillId="6" borderId="47" xfId="0" applyNumberFormat="1" applyFont="1" applyFill="1" applyBorder="1" applyAlignment="1">
      <alignment horizontal="center"/>
    </xf>
    <xf numFmtId="1" fontId="6" fillId="6" borderId="48" xfId="0" applyNumberFormat="1" applyFont="1" applyFill="1" applyBorder="1" applyAlignment="1">
      <alignment horizontal="center"/>
    </xf>
    <xf numFmtId="1" fontId="6" fillId="6" borderId="49" xfId="0" applyNumberFormat="1" applyFont="1" applyFill="1" applyBorder="1" applyAlignment="1">
      <alignment horizontal="center"/>
    </xf>
    <xf numFmtId="0" fontId="7" fillId="6" borderId="23" xfId="0" applyFont="1" applyFill="1" applyBorder="1" applyAlignment="1">
      <alignment/>
    </xf>
    <xf numFmtId="0" fontId="7" fillId="6" borderId="18" xfId="0" applyFont="1" applyFill="1" applyBorder="1" applyAlignment="1">
      <alignment/>
    </xf>
  </cellXfs>
  <cellStyles count="148">
    <cellStyle name="Normal" xfId="0"/>
    <cellStyle name="20% - Énfasis1" xfId="15"/>
    <cellStyle name="20% - Énfasis1 2" xfId="16"/>
    <cellStyle name="20% - Énfasis1 2 2" xfId="17"/>
    <cellStyle name="20% - Énfasis1 2_GOF2007-2008" xfId="18"/>
    <cellStyle name="20% - Énfasis2" xfId="19"/>
    <cellStyle name="20% - Énfasis2 2" xfId="20"/>
    <cellStyle name="20% - Énfasis2 2 2" xfId="21"/>
    <cellStyle name="20% - Énfasis2 2_GOF2007-2008" xfId="22"/>
    <cellStyle name="20% - Énfasis3" xfId="23"/>
    <cellStyle name="20% - Énfasis3 2" xfId="24"/>
    <cellStyle name="20% - Énfasis3 2 2" xfId="25"/>
    <cellStyle name="20% - Énfasis3 2_GOF2007-2008" xfId="26"/>
    <cellStyle name="20% - Énfasis4" xfId="27"/>
    <cellStyle name="20% - Énfasis4 2" xfId="28"/>
    <cellStyle name="20% - Énfasis4 2 2" xfId="29"/>
    <cellStyle name="20% - Énfasis4 2_GOF2007-2008" xfId="30"/>
    <cellStyle name="20% - Énfasis5" xfId="31"/>
    <cellStyle name="20% - Énfasis5 2" xfId="32"/>
    <cellStyle name="20% - Énfasis5 2 2" xfId="33"/>
    <cellStyle name="20% - Énfasis5 2_GOF2007-2008" xfId="34"/>
    <cellStyle name="20% - Énfasis6" xfId="35"/>
    <cellStyle name="20% - Énfasis6 2" xfId="36"/>
    <cellStyle name="20% - Énfasis6 2 2" xfId="37"/>
    <cellStyle name="20% - Énfasis6 2_GOF2007-2008" xfId="38"/>
    <cellStyle name="40% - Énfasis1" xfId="39"/>
    <cellStyle name="40% - Énfasis1 2" xfId="40"/>
    <cellStyle name="40% - Énfasis1 2 2" xfId="41"/>
    <cellStyle name="40% - Énfasis1 2_GOF2007-2008" xfId="42"/>
    <cellStyle name="40% - Énfasis2" xfId="43"/>
    <cellStyle name="40% - Énfasis2 2" xfId="44"/>
    <cellStyle name="40% - Énfasis2 2 2" xfId="45"/>
    <cellStyle name="40% - Énfasis2 2_GOF2007-2008" xfId="46"/>
    <cellStyle name="40% - Énfasis3" xfId="47"/>
    <cellStyle name="40% - Énfasis3 2" xfId="48"/>
    <cellStyle name="40% - Énfasis3 2 2" xfId="49"/>
    <cellStyle name="40% - Énfasis3 2_GOF2007-2008" xfId="50"/>
    <cellStyle name="40% - Énfasis4" xfId="51"/>
    <cellStyle name="40% - Énfasis4 2" xfId="52"/>
    <cellStyle name="40% - Énfasis4 2 2" xfId="53"/>
    <cellStyle name="40% - Énfasis4 2_GOF2007-2008" xfId="54"/>
    <cellStyle name="40% - Énfasis5" xfId="55"/>
    <cellStyle name="40% - Énfasis5 2" xfId="56"/>
    <cellStyle name="40% - Énfasis5 2 2" xfId="57"/>
    <cellStyle name="40% - Énfasis5 2_GOF2007-2008" xfId="58"/>
    <cellStyle name="40% - Énfasis6" xfId="59"/>
    <cellStyle name="40% - Énfasis6 2" xfId="60"/>
    <cellStyle name="40% - Énfasis6 2 2" xfId="61"/>
    <cellStyle name="40% - Énfasis6 2_GOF2007-2008" xfId="62"/>
    <cellStyle name="60% - Énfasis1" xfId="63"/>
    <cellStyle name="60% - Énfasis1 2" xfId="64"/>
    <cellStyle name="60% - Énfasis1 2 2" xfId="65"/>
    <cellStyle name="60% - Énfasis2" xfId="66"/>
    <cellStyle name="60% - Énfasis2 2" xfId="67"/>
    <cellStyle name="60% - Énfasis2 2 2" xfId="68"/>
    <cellStyle name="60% - Énfasis3" xfId="69"/>
    <cellStyle name="60% - Énfasis3 2" xfId="70"/>
    <cellStyle name="60% - Énfasis3 2 2" xfId="71"/>
    <cellStyle name="60% - Énfasis4" xfId="72"/>
    <cellStyle name="60% - Énfasis4 2" xfId="73"/>
    <cellStyle name="60% - Énfasis4 2 2" xfId="74"/>
    <cellStyle name="60% - Énfasis5" xfId="75"/>
    <cellStyle name="60% - Énfasis5 2" xfId="76"/>
    <cellStyle name="60% - Énfasis5 2 2" xfId="77"/>
    <cellStyle name="60% - Énfasis6" xfId="78"/>
    <cellStyle name="60% - Énfasis6 2" xfId="79"/>
    <cellStyle name="60% - Énfasis6 2 2" xfId="80"/>
    <cellStyle name="Buena" xfId="81"/>
    <cellStyle name="Buena 2" xfId="82"/>
    <cellStyle name="Buena 2 2" xfId="83"/>
    <cellStyle name="Cálculo" xfId="84"/>
    <cellStyle name="Cálculo 2" xfId="85"/>
    <cellStyle name="Cálculo 2 2" xfId="86"/>
    <cellStyle name="Celda de comprobación" xfId="87"/>
    <cellStyle name="Celda de comprobación 2" xfId="88"/>
    <cellStyle name="Celda de comprobación 2 2" xfId="89"/>
    <cellStyle name="Celda vinculada" xfId="90"/>
    <cellStyle name="Celda vinculada 2" xfId="91"/>
    <cellStyle name="Celda vinculada 2 2" xfId="92"/>
    <cellStyle name="Encabezado 4" xfId="93"/>
    <cellStyle name="Énfasis1" xfId="94"/>
    <cellStyle name="Énfasis1 2" xfId="95"/>
    <cellStyle name="Énfasis1 2 2" xfId="96"/>
    <cellStyle name="Énfasis2" xfId="97"/>
    <cellStyle name="Énfasis2 2" xfId="98"/>
    <cellStyle name="Énfasis2 2 2" xfId="99"/>
    <cellStyle name="Énfasis3" xfId="100"/>
    <cellStyle name="Énfasis3 2" xfId="101"/>
    <cellStyle name="Énfasis3 2 2" xfId="102"/>
    <cellStyle name="Énfasis4" xfId="103"/>
    <cellStyle name="Énfasis4 2" xfId="104"/>
    <cellStyle name="Énfasis4 2 2" xfId="105"/>
    <cellStyle name="Énfasis5" xfId="106"/>
    <cellStyle name="Énfasis5 2" xfId="107"/>
    <cellStyle name="Énfasis5 2 2" xfId="108"/>
    <cellStyle name="Énfasis6" xfId="109"/>
    <cellStyle name="Énfasis6 2" xfId="110"/>
    <cellStyle name="Énfasis6 2 2" xfId="111"/>
    <cellStyle name="Entrada" xfId="112"/>
    <cellStyle name="Entrada 2" xfId="113"/>
    <cellStyle name="Entrada 2 2" xfId="114"/>
    <cellStyle name="Hyperlink" xfId="115"/>
    <cellStyle name="Followed Hyperlink" xfId="116"/>
    <cellStyle name="Incorrecto" xfId="117"/>
    <cellStyle name="Incorrecto 2" xfId="118"/>
    <cellStyle name="Incorrecto 2 2" xfId="119"/>
    <cellStyle name="Comma" xfId="120"/>
    <cellStyle name="Comma [0]" xfId="121"/>
    <cellStyle name="Currency" xfId="122"/>
    <cellStyle name="Currency [0]" xfId="123"/>
    <cellStyle name="Neutral" xfId="124"/>
    <cellStyle name="Neutral 2" xfId="125"/>
    <cellStyle name="Neutral 2 2" xfId="126"/>
    <cellStyle name="Normal 2 2" xfId="127"/>
    <cellStyle name="Normal 2 2 2" xfId="128"/>
    <cellStyle name="Normal 2 2 3" xfId="129"/>
    <cellStyle name="Normal 2 2 4" xfId="130"/>
    <cellStyle name="Normal 2 2_GOF2007-2008" xfId="131"/>
    <cellStyle name="Normal 2 3" xfId="132"/>
    <cellStyle name="Normal 2 4" xfId="133"/>
    <cellStyle name="Normal 3" xfId="134"/>
    <cellStyle name="Notas" xfId="135"/>
    <cellStyle name="Notas 2" xfId="136"/>
    <cellStyle name="Notas 2 2" xfId="137"/>
    <cellStyle name="Notas 2 2 2" xfId="138"/>
    <cellStyle name="Notas 2 2 3" xfId="139"/>
    <cellStyle name="Notas 2 2 4" xfId="140"/>
    <cellStyle name="Notas 2 3" xfId="141"/>
    <cellStyle name="Notas 2 4" xfId="142"/>
    <cellStyle name="Notas 3" xfId="143"/>
    <cellStyle name="Notas 4" xfId="144"/>
    <cellStyle name="Percent" xfId="145"/>
    <cellStyle name="Salida" xfId="146"/>
    <cellStyle name="Salida 2" xfId="147"/>
    <cellStyle name="Salida 2 2" xfId="148"/>
    <cellStyle name="Texto de advertencia" xfId="149"/>
    <cellStyle name="Texto de advertencia 2" xfId="150"/>
    <cellStyle name="Texto de advertencia 2 2" xfId="151"/>
    <cellStyle name="Texto explicativo" xfId="152"/>
    <cellStyle name="Texto explicativo 2" xfId="153"/>
    <cellStyle name="Texto explicativo 2 2" xfId="154"/>
    <cellStyle name="Título" xfId="155"/>
    <cellStyle name="Título 1" xfId="156"/>
    <cellStyle name="Título 2" xfId="157"/>
    <cellStyle name="Título 3" xfId="158"/>
    <cellStyle name="Total" xfId="159"/>
    <cellStyle name="Total 2" xfId="160"/>
    <cellStyle name="Total 2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73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:E2"/>
    </sheetView>
  </sheetViews>
  <sheetFormatPr defaultColWidth="5.140625" defaultRowHeight="12.75"/>
  <cols>
    <col min="1" max="1" width="35.00390625" style="2" bestFit="1" customWidth="1"/>
    <col min="2" max="2" width="4.57421875" style="2" customWidth="1"/>
    <col min="3" max="3" width="4.421875" style="2" customWidth="1"/>
    <col min="4" max="4" width="14.57421875" style="32" customWidth="1"/>
    <col min="5" max="5" width="5.28125" style="32" bestFit="1" customWidth="1"/>
    <col min="6" max="6" width="6.00390625" style="2" bestFit="1" customWidth="1"/>
    <col min="7" max="7" width="4.57421875" style="2" bestFit="1" customWidth="1"/>
    <col min="8" max="8" width="6.421875" style="2" bestFit="1" customWidth="1"/>
    <col min="9" max="9" width="4.140625" style="33" bestFit="1" customWidth="1"/>
    <col min="10" max="10" width="4.00390625" style="33" bestFit="1" customWidth="1"/>
    <col min="11" max="11" width="5.00390625" style="33" bestFit="1" customWidth="1"/>
    <col min="12" max="12" width="3.00390625" style="33" bestFit="1" customWidth="1"/>
    <col min="13" max="13" width="5.00390625" style="33" bestFit="1" customWidth="1"/>
    <col min="14" max="14" width="3.00390625" style="33" bestFit="1" customWidth="1"/>
    <col min="15" max="15" width="5.00390625" style="33" bestFit="1" customWidth="1"/>
    <col min="16" max="16" width="3.00390625" style="33" bestFit="1" customWidth="1"/>
    <col min="17" max="17" width="5.00390625" style="33" bestFit="1" customWidth="1"/>
    <col min="18" max="18" width="3.00390625" style="33" bestFit="1" customWidth="1"/>
    <col min="19" max="19" width="5.00390625" style="33" bestFit="1" customWidth="1"/>
    <col min="20" max="20" width="3.00390625" style="33" bestFit="1" customWidth="1"/>
    <col min="21" max="21" width="5.00390625" style="33" bestFit="1" customWidth="1"/>
    <col min="22" max="22" width="3.00390625" style="33" bestFit="1" customWidth="1"/>
    <col min="23" max="23" width="5.140625" style="155" customWidth="1"/>
    <col min="24" max="24" width="4.140625" style="155" customWidth="1"/>
    <col min="25" max="25" width="5.00390625" style="33" bestFit="1" customWidth="1"/>
    <col min="26" max="26" width="3.00390625" style="33" bestFit="1" customWidth="1"/>
    <col min="27" max="27" width="5.00390625" style="33" bestFit="1" customWidth="1"/>
    <col min="28" max="28" width="3.00390625" style="33" bestFit="1" customWidth="1"/>
    <col min="29" max="29" width="5.00390625" style="33" bestFit="1" customWidth="1"/>
    <col min="30" max="30" width="3.00390625" style="33" bestFit="1" customWidth="1"/>
    <col min="31" max="31" width="5.00390625" style="33" bestFit="1" customWidth="1"/>
    <col min="32" max="32" width="3.00390625" style="33" bestFit="1" customWidth="1"/>
    <col min="33" max="33" width="5.00390625" style="33" bestFit="1" customWidth="1"/>
    <col min="34" max="34" width="3.00390625" style="33" bestFit="1" customWidth="1"/>
    <col min="35" max="35" width="5.00390625" style="33" bestFit="1" customWidth="1"/>
    <col min="36" max="36" width="3.00390625" style="33" bestFit="1" customWidth="1"/>
    <col min="37" max="37" width="5.00390625" style="33" bestFit="1" customWidth="1"/>
    <col min="38" max="38" width="3.00390625" style="33" bestFit="1" customWidth="1"/>
    <col min="39" max="39" width="5.00390625" style="33" bestFit="1" customWidth="1"/>
    <col min="40" max="40" width="3.00390625" style="33" bestFit="1" customWidth="1"/>
    <col min="41" max="41" width="5.00390625" style="33" bestFit="1" customWidth="1"/>
    <col min="42" max="42" width="3.00390625" style="33" bestFit="1" customWidth="1"/>
    <col min="43" max="43" width="5.00390625" style="33" bestFit="1" customWidth="1"/>
    <col min="44" max="44" width="3.00390625" style="33" bestFit="1" customWidth="1"/>
    <col min="45" max="45" width="5.00390625" style="33" bestFit="1" customWidth="1"/>
    <col min="46" max="46" width="3.00390625" style="33" bestFit="1" customWidth="1"/>
    <col min="47" max="47" width="5.00390625" style="33" bestFit="1" customWidth="1"/>
    <col min="48" max="48" width="3.00390625" style="33" bestFit="1" customWidth="1"/>
    <col min="49" max="49" width="2.00390625" style="33" bestFit="1" customWidth="1"/>
    <col min="50" max="50" width="2.140625" style="33" bestFit="1" customWidth="1"/>
    <col min="51" max="51" width="5.00390625" style="33" bestFit="1" customWidth="1"/>
    <col min="52" max="52" width="3.00390625" style="33" bestFit="1" customWidth="1"/>
    <col min="53" max="53" width="5.00390625" style="33" bestFit="1" customWidth="1"/>
    <col min="54" max="54" width="3.00390625" style="33" bestFit="1" customWidth="1"/>
    <col min="55" max="55" width="5.00390625" style="33" bestFit="1" customWidth="1"/>
    <col min="56" max="56" width="3.00390625" style="33" bestFit="1" customWidth="1"/>
    <col min="57" max="57" width="5.00390625" style="33" bestFit="1" customWidth="1"/>
    <col min="58" max="58" width="3.00390625" style="33" bestFit="1" customWidth="1"/>
    <col min="59" max="59" width="5.00390625" style="33" bestFit="1" customWidth="1"/>
    <col min="60" max="60" width="3.00390625" style="33" bestFit="1" customWidth="1"/>
    <col min="61" max="61" width="5.00390625" style="33" bestFit="1" customWidth="1"/>
    <col min="62" max="62" width="3.00390625" style="33" bestFit="1" customWidth="1"/>
    <col min="63" max="63" width="5.00390625" style="33" bestFit="1" customWidth="1"/>
    <col min="64" max="64" width="3.00390625" style="33" bestFit="1" customWidth="1"/>
    <col min="65" max="65" width="5.00390625" style="33" bestFit="1" customWidth="1"/>
    <col min="66" max="66" width="3.00390625" style="33" bestFit="1" customWidth="1"/>
    <col min="67" max="67" width="5.00390625" style="33" bestFit="1" customWidth="1"/>
    <col min="68" max="68" width="3.00390625" style="33" bestFit="1" customWidth="1"/>
    <col min="69" max="69" width="6.28125" style="33" customWidth="1"/>
    <col min="70" max="70" width="3.7109375" style="33" customWidth="1"/>
    <col min="71" max="71" width="7.00390625" style="33" customWidth="1"/>
    <col min="72" max="72" width="4.28125" style="33" customWidth="1"/>
    <col min="73" max="16384" width="5.140625" style="2" customWidth="1"/>
  </cols>
  <sheetData>
    <row r="1" spans="1:72" ht="13.5" thickBot="1">
      <c r="A1" s="109" t="s">
        <v>112</v>
      </c>
      <c r="B1" s="110"/>
      <c r="C1" s="110"/>
      <c r="D1" s="110"/>
      <c r="E1" s="110"/>
      <c r="F1" s="113" t="s">
        <v>7</v>
      </c>
      <c r="G1" s="114"/>
      <c r="H1" s="114"/>
      <c r="I1" s="114"/>
      <c r="J1" s="1">
        <v>75</v>
      </c>
      <c r="K1" s="117" t="s">
        <v>155</v>
      </c>
      <c r="L1" s="118"/>
      <c r="M1" s="118"/>
      <c r="N1" s="118"/>
      <c r="O1" s="118"/>
      <c r="P1" s="118"/>
      <c r="Q1" s="118"/>
      <c r="R1" s="118"/>
      <c r="S1" s="118"/>
      <c r="T1" s="119"/>
      <c r="U1" s="164" t="s">
        <v>2</v>
      </c>
      <c r="V1" s="165"/>
      <c r="W1" s="165"/>
      <c r="X1" s="165"/>
      <c r="Y1" s="165"/>
      <c r="Z1" s="166"/>
      <c r="AA1" s="93" t="s">
        <v>146</v>
      </c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5"/>
      <c r="AQ1" s="123" t="s">
        <v>156</v>
      </c>
      <c r="AR1" s="124"/>
      <c r="AS1" s="124"/>
      <c r="AT1" s="124"/>
      <c r="AU1" s="124"/>
      <c r="AV1" s="124"/>
      <c r="AW1" s="124"/>
      <c r="AX1" s="125"/>
      <c r="AY1" s="120" t="s">
        <v>159</v>
      </c>
      <c r="AZ1" s="121"/>
      <c r="BA1" s="121"/>
      <c r="BB1" s="121"/>
      <c r="BC1" s="121"/>
      <c r="BD1" s="121"/>
      <c r="BE1" s="121"/>
      <c r="BF1" s="122"/>
      <c r="BG1" s="126" t="s">
        <v>607</v>
      </c>
      <c r="BH1" s="127"/>
      <c r="BI1" s="127"/>
      <c r="BJ1" s="127"/>
      <c r="BK1" s="127"/>
      <c r="BL1" s="127"/>
      <c r="BM1" s="127"/>
      <c r="BN1" s="127"/>
      <c r="BO1" s="127"/>
      <c r="BP1" s="128"/>
      <c r="BQ1" s="98" t="s">
        <v>622</v>
      </c>
      <c r="BR1" s="99"/>
      <c r="BS1" s="99"/>
      <c r="BT1" s="100"/>
    </row>
    <row r="2" spans="1:72" ht="13.5" thickBot="1">
      <c r="A2" s="111"/>
      <c r="B2" s="112"/>
      <c r="C2" s="112"/>
      <c r="D2" s="112"/>
      <c r="E2" s="112"/>
      <c r="F2" s="115"/>
      <c r="G2" s="116"/>
      <c r="H2" s="116"/>
      <c r="I2" s="116"/>
      <c r="J2" s="3">
        <v>200</v>
      </c>
      <c r="K2" s="103" t="s">
        <v>448</v>
      </c>
      <c r="L2" s="104"/>
      <c r="M2" s="103" t="s">
        <v>290</v>
      </c>
      <c r="N2" s="104"/>
      <c r="O2" s="103" t="s">
        <v>13</v>
      </c>
      <c r="P2" s="104"/>
      <c r="Q2" s="103" t="s">
        <v>411</v>
      </c>
      <c r="R2" s="104"/>
      <c r="S2" s="103" t="s">
        <v>600</v>
      </c>
      <c r="T2" s="104"/>
      <c r="U2" s="156" t="s">
        <v>129</v>
      </c>
      <c r="V2" s="157"/>
      <c r="W2" s="167" t="s">
        <v>447</v>
      </c>
      <c r="X2" s="157"/>
      <c r="Y2" s="156" t="s">
        <v>405</v>
      </c>
      <c r="Z2" s="157"/>
      <c r="AA2" s="101" t="s">
        <v>450</v>
      </c>
      <c r="AB2" s="102"/>
      <c r="AC2" s="101" t="s">
        <v>465</v>
      </c>
      <c r="AD2" s="102"/>
      <c r="AE2" s="101" t="s">
        <v>449</v>
      </c>
      <c r="AF2" s="102"/>
      <c r="AG2" s="101" t="s">
        <v>147</v>
      </c>
      <c r="AH2" s="102"/>
      <c r="AI2" s="101" t="s">
        <v>456</v>
      </c>
      <c r="AJ2" s="102"/>
      <c r="AK2" s="101" t="s">
        <v>453</v>
      </c>
      <c r="AL2" s="102"/>
      <c r="AM2" s="101" t="s">
        <v>590</v>
      </c>
      <c r="AN2" s="102"/>
      <c r="AO2" s="101" t="s">
        <v>592</v>
      </c>
      <c r="AP2" s="102"/>
      <c r="AQ2" s="107" t="s">
        <v>148</v>
      </c>
      <c r="AR2" s="108"/>
      <c r="AS2" s="107" t="s">
        <v>386</v>
      </c>
      <c r="AT2" s="108"/>
      <c r="AU2" s="107" t="s">
        <v>423</v>
      </c>
      <c r="AV2" s="108"/>
      <c r="AW2" s="107" t="s">
        <v>435</v>
      </c>
      <c r="AX2" s="108"/>
      <c r="AY2" s="105" t="s">
        <v>157</v>
      </c>
      <c r="AZ2" s="106"/>
      <c r="BA2" s="105" t="s">
        <v>344</v>
      </c>
      <c r="BB2" s="106"/>
      <c r="BC2" s="105" t="s">
        <v>414</v>
      </c>
      <c r="BD2" s="106"/>
      <c r="BE2" s="105" t="s">
        <v>433</v>
      </c>
      <c r="BF2" s="106"/>
      <c r="BG2" s="129" t="s">
        <v>602</v>
      </c>
      <c r="BH2" s="130"/>
      <c r="BI2" s="129" t="s">
        <v>603</v>
      </c>
      <c r="BJ2" s="130"/>
      <c r="BK2" s="129" t="s">
        <v>604</v>
      </c>
      <c r="BL2" s="130"/>
      <c r="BM2" s="129" t="s">
        <v>605</v>
      </c>
      <c r="BN2" s="130"/>
      <c r="BO2" s="129" t="s">
        <v>606</v>
      </c>
      <c r="BP2" s="130"/>
      <c r="BQ2" s="96" t="s">
        <v>620</v>
      </c>
      <c r="BR2" s="97"/>
      <c r="BS2" s="96" t="s">
        <v>621</v>
      </c>
      <c r="BT2" s="97"/>
    </row>
    <row r="3" spans="1:72" s="10" customFormat="1" ht="13.5" thickBot="1">
      <c r="A3" s="63" t="s">
        <v>8</v>
      </c>
      <c r="B3" s="64" t="s">
        <v>9</v>
      </c>
      <c r="C3" s="64" t="s">
        <v>10</v>
      </c>
      <c r="D3" s="65" t="s">
        <v>11</v>
      </c>
      <c r="E3" s="66" t="s">
        <v>126</v>
      </c>
      <c r="F3" s="56" t="s">
        <v>12</v>
      </c>
      <c r="G3" s="57" t="s">
        <v>13</v>
      </c>
      <c r="H3" s="58" t="s">
        <v>14</v>
      </c>
      <c r="I3" s="4" t="s">
        <v>99</v>
      </c>
      <c r="J3" s="5" t="s">
        <v>115</v>
      </c>
      <c r="K3" s="6" t="s">
        <v>80</v>
      </c>
      <c r="L3" s="7" t="s">
        <v>92</v>
      </c>
      <c r="M3" s="6" t="s">
        <v>80</v>
      </c>
      <c r="N3" s="7" t="s">
        <v>92</v>
      </c>
      <c r="O3" s="6" t="s">
        <v>80</v>
      </c>
      <c r="P3" s="7" t="s">
        <v>92</v>
      </c>
      <c r="Q3" s="6" t="s">
        <v>80</v>
      </c>
      <c r="R3" s="7" t="s">
        <v>92</v>
      </c>
      <c r="S3" s="6" t="s">
        <v>80</v>
      </c>
      <c r="T3" s="7" t="s">
        <v>92</v>
      </c>
      <c r="U3" s="158" t="s">
        <v>80</v>
      </c>
      <c r="V3" s="159" t="s">
        <v>92</v>
      </c>
      <c r="W3" s="158" t="s">
        <v>80</v>
      </c>
      <c r="X3" s="159" t="s">
        <v>92</v>
      </c>
      <c r="Y3" s="158" t="s">
        <v>80</v>
      </c>
      <c r="Z3" s="159" t="s">
        <v>92</v>
      </c>
      <c r="AA3" s="8" t="s">
        <v>80</v>
      </c>
      <c r="AB3" s="9" t="s">
        <v>92</v>
      </c>
      <c r="AC3" s="8" t="s">
        <v>80</v>
      </c>
      <c r="AD3" s="9" t="s">
        <v>92</v>
      </c>
      <c r="AE3" s="8" t="s">
        <v>80</v>
      </c>
      <c r="AF3" s="9" t="s">
        <v>92</v>
      </c>
      <c r="AG3" s="8" t="s">
        <v>80</v>
      </c>
      <c r="AH3" s="9" t="s">
        <v>92</v>
      </c>
      <c r="AI3" s="8" t="s">
        <v>80</v>
      </c>
      <c r="AJ3" s="9" t="s">
        <v>92</v>
      </c>
      <c r="AK3" s="8" t="s">
        <v>80</v>
      </c>
      <c r="AL3" s="9" t="s">
        <v>92</v>
      </c>
      <c r="AM3" s="8" t="s">
        <v>80</v>
      </c>
      <c r="AN3" s="9" t="s">
        <v>92</v>
      </c>
      <c r="AO3" s="8"/>
      <c r="AP3" s="9"/>
      <c r="AQ3" s="37" t="s">
        <v>80</v>
      </c>
      <c r="AR3" s="38" t="s">
        <v>92</v>
      </c>
      <c r="AS3" s="37" t="s">
        <v>80</v>
      </c>
      <c r="AT3" s="38" t="s">
        <v>92</v>
      </c>
      <c r="AU3" s="37" t="s">
        <v>80</v>
      </c>
      <c r="AV3" s="38" t="s">
        <v>92</v>
      </c>
      <c r="AW3" s="37" t="s">
        <v>80</v>
      </c>
      <c r="AX3" s="38" t="s">
        <v>92</v>
      </c>
      <c r="AY3" s="8" t="s">
        <v>158</v>
      </c>
      <c r="AZ3" s="9" t="s">
        <v>92</v>
      </c>
      <c r="BA3" s="8" t="s">
        <v>158</v>
      </c>
      <c r="BB3" s="9" t="s">
        <v>92</v>
      </c>
      <c r="BC3" s="8" t="s">
        <v>158</v>
      </c>
      <c r="BD3" s="9" t="s">
        <v>92</v>
      </c>
      <c r="BE3" s="8" t="s">
        <v>158</v>
      </c>
      <c r="BF3" s="9" t="s">
        <v>92</v>
      </c>
      <c r="BG3" s="81" t="s">
        <v>80</v>
      </c>
      <c r="BH3" s="82" t="s">
        <v>92</v>
      </c>
      <c r="BI3" s="81" t="s">
        <v>80</v>
      </c>
      <c r="BJ3" s="82" t="s">
        <v>92</v>
      </c>
      <c r="BK3" s="81" t="s">
        <v>80</v>
      </c>
      <c r="BL3" s="82" t="s">
        <v>92</v>
      </c>
      <c r="BM3" s="81" t="s">
        <v>80</v>
      </c>
      <c r="BN3" s="82" t="s">
        <v>92</v>
      </c>
      <c r="BO3" s="81" t="s">
        <v>80</v>
      </c>
      <c r="BP3" s="82" t="s">
        <v>92</v>
      </c>
      <c r="BQ3" s="87" t="s">
        <v>80</v>
      </c>
      <c r="BR3" s="88" t="s">
        <v>92</v>
      </c>
      <c r="BS3" s="87" t="s">
        <v>80</v>
      </c>
      <c r="BT3" s="88" t="s">
        <v>92</v>
      </c>
    </row>
    <row r="4" spans="1:72" ht="12.75">
      <c r="A4" s="11" t="s">
        <v>76</v>
      </c>
      <c r="B4" s="12" t="str">
        <f>MID(C4,2,LEN(C4))</f>
        <v>F</v>
      </c>
      <c r="C4" s="12" t="s">
        <v>43</v>
      </c>
      <c r="D4" s="13" t="s">
        <v>84</v>
      </c>
      <c r="E4" s="25">
        <v>413</v>
      </c>
      <c r="F4" s="60">
        <f>K4+M4+O4+Q4+S4+U4+W4+Y4+AA4+AC4+AE4+AG4+AI4+AK4+AM4+AO4+AQ4+AS4+AU4+AW4+AY4+BA4+BC4+BE4+BG4+BI4+BK4+BM4+BO4+BQ4+BS4</f>
        <v>19934</v>
      </c>
      <c r="G4" s="61">
        <f>L4+N4+P4+R4+T4+V4+X4+Z4+AB4+AD4+AF4+AH4+AJ4+AL4+AN4+AP4+AR4+AT4+AV4+AX4+AZ4+BB4+BD4+BF4+BH4+BJ4+BL4+BN4+BP4+BR4+BT4</f>
        <v>123</v>
      </c>
      <c r="H4" s="62">
        <f>IF(G4&gt;0,F4/G4,0)</f>
        <v>162.0650406504065</v>
      </c>
      <c r="I4" s="80">
        <v>24.483552631578945</v>
      </c>
      <c r="J4" s="17">
        <f>IF(H4&gt;=$J$2,0,IF((($J$2-H4)*$J$1/100)&gt;35,35,(($J$2-H4)*$J$1/100)))</f>
        <v>28.451219512195124</v>
      </c>
      <c r="K4" s="18"/>
      <c r="L4" s="19"/>
      <c r="M4" s="18">
        <v>909</v>
      </c>
      <c r="N4" s="19">
        <v>6</v>
      </c>
      <c r="O4" s="18">
        <v>2973</v>
      </c>
      <c r="P4" s="19">
        <v>18</v>
      </c>
      <c r="Q4" s="18">
        <v>1787</v>
      </c>
      <c r="R4" s="19">
        <v>12</v>
      </c>
      <c r="S4" s="18"/>
      <c r="T4" s="19"/>
      <c r="U4" s="168"/>
      <c r="V4" s="169"/>
      <c r="W4" s="160"/>
      <c r="X4" s="161"/>
      <c r="Y4" s="168"/>
      <c r="Z4" s="163"/>
      <c r="AA4" s="20"/>
      <c r="AB4" s="21"/>
      <c r="AC4" s="20">
        <v>5204</v>
      </c>
      <c r="AD4" s="21">
        <v>31</v>
      </c>
      <c r="AE4" s="20"/>
      <c r="AF4" s="21"/>
      <c r="AG4" s="20"/>
      <c r="AH4" s="34"/>
      <c r="AI4" s="20"/>
      <c r="AJ4" s="34"/>
      <c r="AK4" s="20"/>
      <c r="AL4" s="34"/>
      <c r="AM4" s="20"/>
      <c r="AN4" s="34"/>
      <c r="AO4" s="20">
        <v>2467</v>
      </c>
      <c r="AP4" s="34">
        <v>15</v>
      </c>
      <c r="AQ4" s="39"/>
      <c r="AR4" s="40"/>
      <c r="AS4" s="39">
        <v>890</v>
      </c>
      <c r="AT4" s="40">
        <v>6</v>
      </c>
      <c r="AU4" s="39">
        <v>946</v>
      </c>
      <c r="AV4" s="40">
        <v>6</v>
      </c>
      <c r="AW4" s="39"/>
      <c r="AX4" s="40"/>
      <c r="AY4" s="35">
        <v>1658</v>
      </c>
      <c r="AZ4" s="22">
        <v>10</v>
      </c>
      <c r="BA4" s="35">
        <v>1297</v>
      </c>
      <c r="BB4" s="22">
        <v>9</v>
      </c>
      <c r="BC4" s="35">
        <v>1803</v>
      </c>
      <c r="BD4" s="22">
        <v>10</v>
      </c>
      <c r="BE4" s="35"/>
      <c r="BF4" s="22"/>
      <c r="BG4" s="83"/>
      <c r="BH4" s="84"/>
      <c r="BI4" s="83"/>
      <c r="BJ4" s="84"/>
      <c r="BK4" s="83"/>
      <c r="BL4" s="84"/>
      <c r="BM4" s="83"/>
      <c r="BN4" s="84"/>
      <c r="BO4" s="83"/>
      <c r="BP4" s="84"/>
      <c r="BQ4" s="89"/>
      <c r="BR4" s="90"/>
      <c r="BS4" s="89"/>
      <c r="BT4" s="90"/>
    </row>
    <row r="5" spans="1:72" ht="12.75">
      <c r="A5" s="11" t="s">
        <v>401</v>
      </c>
      <c r="B5" s="12" t="str">
        <f>MID(C5,2,LEN(C5))</f>
        <v>F</v>
      </c>
      <c r="C5" s="12" t="s">
        <v>43</v>
      </c>
      <c r="D5" s="13" t="s">
        <v>84</v>
      </c>
      <c r="E5" s="14">
        <v>919</v>
      </c>
      <c r="F5" s="15">
        <f>K5+M5+O5+Q5+S5+U5+W5+Y5+AA5+AC5+AE5+AG5+AI5+AK5+AM5+AO5+AQ5+AS5+AU5+AW5+AY5+BA5+BC5+BE5+BG5+BI5+BK5+BM5+BO5+BQ5+BS5</f>
        <v>0</v>
      </c>
      <c r="G5" s="59">
        <f>L5+N5+P5+R5+T5+V5+X5+Z5+AB5+AD5+AF5+AH5+AJ5+AL5+AN5+AP5+AR5+AT5+AV5+AX5+AZ5+BB5+BD5+BF5+BH5+BJ5+BL5+BN5+BP5+BR5+BT5</f>
        <v>0</v>
      </c>
      <c r="H5" s="16">
        <f>IF(G5&gt;0,F5/G5,0)</f>
        <v>0</v>
      </c>
      <c r="I5" s="80">
        <v>33</v>
      </c>
      <c r="J5" s="17">
        <f>IF(H5&gt;=$J$2,0,IF((($J$2-H5)*$J$1/100)&gt;35,35,(($J$2-H5)*$J$1/100)))</f>
        <v>35</v>
      </c>
      <c r="K5" s="23"/>
      <c r="L5" s="24"/>
      <c r="M5" s="23"/>
      <c r="N5" s="24"/>
      <c r="O5" s="23"/>
      <c r="P5" s="24"/>
      <c r="Q5" s="23"/>
      <c r="R5" s="24"/>
      <c r="S5" s="23"/>
      <c r="T5" s="24"/>
      <c r="U5" s="168"/>
      <c r="V5" s="169"/>
      <c r="W5" s="162"/>
      <c r="X5" s="163"/>
      <c r="Y5" s="168"/>
      <c r="Z5" s="163"/>
      <c r="AA5" s="20"/>
      <c r="AB5" s="21"/>
      <c r="AC5" s="20"/>
      <c r="AD5" s="21"/>
      <c r="AE5" s="20"/>
      <c r="AF5" s="21"/>
      <c r="AG5" s="20"/>
      <c r="AH5" s="34"/>
      <c r="AI5" s="20"/>
      <c r="AJ5" s="34"/>
      <c r="AK5" s="20"/>
      <c r="AL5" s="34"/>
      <c r="AM5" s="20"/>
      <c r="AN5" s="34"/>
      <c r="AO5" s="20"/>
      <c r="AP5" s="34"/>
      <c r="AQ5" s="41"/>
      <c r="AR5" s="42"/>
      <c r="AS5" s="41"/>
      <c r="AT5" s="42"/>
      <c r="AU5" s="41"/>
      <c r="AV5" s="42"/>
      <c r="AW5" s="41"/>
      <c r="AX5" s="42"/>
      <c r="AY5" s="36"/>
      <c r="AZ5" s="21"/>
      <c r="BA5" s="36"/>
      <c r="BB5" s="21"/>
      <c r="BC5" s="36"/>
      <c r="BD5" s="21"/>
      <c r="BE5" s="36"/>
      <c r="BF5" s="21"/>
      <c r="BG5" s="85"/>
      <c r="BH5" s="86"/>
      <c r="BI5" s="85"/>
      <c r="BJ5" s="86"/>
      <c r="BK5" s="85"/>
      <c r="BL5" s="86"/>
      <c r="BM5" s="85"/>
      <c r="BN5" s="86"/>
      <c r="BO5" s="85"/>
      <c r="BP5" s="86"/>
      <c r="BQ5" s="91"/>
      <c r="BR5" s="92"/>
      <c r="BS5" s="91"/>
      <c r="BT5" s="92"/>
    </row>
    <row r="6" spans="1:72" ht="12.75">
      <c r="A6" s="11" t="s">
        <v>25</v>
      </c>
      <c r="B6" s="12" t="str">
        <f>MID(C6,2,LEN(C6))</f>
        <v>F</v>
      </c>
      <c r="C6" s="12" t="s">
        <v>19</v>
      </c>
      <c r="D6" s="13" t="s">
        <v>84</v>
      </c>
      <c r="E6" s="25">
        <v>56</v>
      </c>
      <c r="F6" s="15">
        <f>K6+M6+O6+Q6+S6+U6+W6+Y6+AA6+AC6+AE6+AG6+AI6+AK6+AM6+AO6+AQ6+AS6+AU6+AW6+AY6+BA6+BC6+BE6+BG6+BI6+BK6+BM6+BO6+BQ6+BS6</f>
        <v>6716</v>
      </c>
      <c r="G6" s="59">
        <f>L6+N6+P6+R6+T6+V6+X6+Z6+AB6+AD6+AF6+AH6+AJ6+AL6+AN6+AP6+AR6+AT6+AV6+AX6+AZ6+BB6+BD6+BF6+BH6+BJ6+BL6+BN6+BP6+BR6+BT6</f>
        <v>41</v>
      </c>
      <c r="H6" s="16">
        <f>IF(G6&gt;0,F6/G6,0)</f>
        <v>163.8048780487805</v>
      </c>
      <c r="I6" s="80">
        <v>20.47297297297297</v>
      </c>
      <c r="J6" s="17">
        <f>IF(H6&gt;=$J$2,0,IF((($J$2-H6)*$J$1/100)&gt;35,35,(($J$2-H6)*$J$1/100)))</f>
        <v>27.14634146341463</v>
      </c>
      <c r="K6" s="23"/>
      <c r="L6" s="24"/>
      <c r="M6" s="23"/>
      <c r="N6" s="24"/>
      <c r="O6" s="23"/>
      <c r="P6" s="24"/>
      <c r="Q6" s="23">
        <v>2017</v>
      </c>
      <c r="R6" s="24">
        <v>12</v>
      </c>
      <c r="S6" s="23">
        <v>1241</v>
      </c>
      <c r="T6" s="24">
        <v>8</v>
      </c>
      <c r="U6" s="168"/>
      <c r="V6" s="169"/>
      <c r="W6" s="162"/>
      <c r="X6" s="163"/>
      <c r="Y6" s="168"/>
      <c r="Z6" s="163"/>
      <c r="AA6" s="20"/>
      <c r="AB6" s="21"/>
      <c r="AC6" s="20"/>
      <c r="AD6" s="21"/>
      <c r="AE6" s="20"/>
      <c r="AF6" s="21"/>
      <c r="AG6" s="20"/>
      <c r="AH6" s="34"/>
      <c r="AI6" s="20"/>
      <c r="AJ6" s="34"/>
      <c r="AK6" s="20"/>
      <c r="AL6" s="34"/>
      <c r="AM6" s="20"/>
      <c r="AN6" s="34"/>
      <c r="AO6" s="20">
        <v>2496</v>
      </c>
      <c r="AP6" s="34">
        <v>15</v>
      </c>
      <c r="AQ6" s="41"/>
      <c r="AR6" s="42"/>
      <c r="AS6" s="41"/>
      <c r="AT6" s="42"/>
      <c r="AU6" s="41"/>
      <c r="AV6" s="42"/>
      <c r="AW6" s="41"/>
      <c r="AX6" s="42"/>
      <c r="AY6" s="36"/>
      <c r="AZ6" s="21"/>
      <c r="BA6" s="36"/>
      <c r="BB6" s="21"/>
      <c r="BC6" s="36">
        <v>962</v>
      </c>
      <c r="BD6" s="21">
        <v>6</v>
      </c>
      <c r="BE6" s="36"/>
      <c r="BF6" s="21"/>
      <c r="BG6" s="85"/>
      <c r="BH6" s="86"/>
      <c r="BI6" s="85"/>
      <c r="BJ6" s="86"/>
      <c r="BK6" s="85"/>
      <c r="BL6" s="86"/>
      <c r="BM6" s="85"/>
      <c r="BN6" s="86"/>
      <c r="BO6" s="85"/>
      <c r="BP6" s="86"/>
      <c r="BQ6" s="91"/>
      <c r="BR6" s="92"/>
      <c r="BS6" s="91"/>
      <c r="BT6" s="92"/>
    </row>
    <row r="7" spans="1:72" ht="12.75">
      <c r="A7" s="11" t="s">
        <v>57</v>
      </c>
      <c r="B7" s="12" t="str">
        <f>MID(C7,2,LEN(C7))</f>
        <v>M</v>
      </c>
      <c r="C7" s="12" t="s">
        <v>16</v>
      </c>
      <c r="D7" s="13" t="s">
        <v>84</v>
      </c>
      <c r="E7" s="25">
        <v>673</v>
      </c>
      <c r="F7" s="15">
        <f>K7+M7+O7+Q7+S7+U7+W7+Y7+AA7+AC7+AE7+AG7+AI7+AK7+AM7+AO7+AQ7+AS7+AU7+AW7+AY7+BA7+BC7+BE7+BG7+BI7+BK7+BM7+BO7+BQ7+BS7</f>
        <v>51011</v>
      </c>
      <c r="G7" s="59">
        <f>L7+N7+P7+R7+T7+V7+X7+Z7+AB7+AD7+AF7+AH7+AJ7+AL7+AN7+AP7+AR7+AT7+AV7+AX7+AZ7+BB7+BD7+BF7+BH7+BJ7+BL7+BN7+BP7+BR7+BT7</f>
        <v>276</v>
      </c>
      <c r="H7" s="16">
        <f>IF(G7&gt;0,F7/G7,0)</f>
        <v>184.82246376811594</v>
      </c>
      <c r="I7" s="80">
        <v>8.288659793814425</v>
      </c>
      <c r="J7" s="17">
        <f>IF(H7&gt;=$J$2,0,IF((($J$2-H7)*$J$1/100)&gt;35,35,(($J$2-H7)*$J$1/100)))</f>
        <v>11.383152173913047</v>
      </c>
      <c r="K7" s="23">
        <v>6072</v>
      </c>
      <c r="L7" s="24">
        <v>32</v>
      </c>
      <c r="M7" s="23">
        <v>3340</v>
      </c>
      <c r="N7" s="24">
        <v>18</v>
      </c>
      <c r="O7" s="23"/>
      <c r="P7" s="24"/>
      <c r="Q7" s="23">
        <v>3155</v>
      </c>
      <c r="R7" s="24">
        <v>18</v>
      </c>
      <c r="S7" s="23">
        <v>6298</v>
      </c>
      <c r="T7" s="24">
        <v>32</v>
      </c>
      <c r="U7" s="168">
        <v>5735</v>
      </c>
      <c r="V7" s="169">
        <v>30</v>
      </c>
      <c r="W7" s="162"/>
      <c r="X7" s="163"/>
      <c r="Y7" s="168">
        <v>4322</v>
      </c>
      <c r="Z7" s="163">
        <v>24</v>
      </c>
      <c r="AA7" s="20"/>
      <c r="AB7" s="21"/>
      <c r="AC7" s="20">
        <v>2184</v>
      </c>
      <c r="AD7" s="21">
        <v>12</v>
      </c>
      <c r="AE7" s="20"/>
      <c r="AF7" s="21"/>
      <c r="AG7" s="20"/>
      <c r="AH7" s="34"/>
      <c r="AI7" s="20"/>
      <c r="AJ7" s="34"/>
      <c r="AK7" s="20"/>
      <c r="AL7" s="34"/>
      <c r="AM7" s="20"/>
      <c r="AN7" s="34"/>
      <c r="AO7" s="20">
        <v>1328</v>
      </c>
      <c r="AP7" s="34">
        <v>6</v>
      </c>
      <c r="AQ7" s="41"/>
      <c r="AR7" s="42"/>
      <c r="AS7" s="41">
        <v>2256</v>
      </c>
      <c r="AT7" s="42">
        <v>12</v>
      </c>
      <c r="AU7" s="41">
        <v>2158</v>
      </c>
      <c r="AV7" s="42">
        <v>12</v>
      </c>
      <c r="AW7" s="41"/>
      <c r="AX7" s="42"/>
      <c r="AY7" s="36">
        <v>1724</v>
      </c>
      <c r="AZ7" s="21">
        <v>10</v>
      </c>
      <c r="BA7" s="36">
        <v>1465</v>
      </c>
      <c r="BB7" s="21">
        <v>8</v>
      </c>
      <c r="BC7" s="36">
        <v>2097</v>
      </c>
      <c r="BD7" s="21">
        <v>10</v>
      </c>
      <c r="BE7" s="36">
        <v>1735</v>
      </c>
      <c r="BF7" s="21">
        <v>10</v>
      </c>
      <c r="BG7" s="85"/>
      <c r="BH7" s="86"/>
      <c r="BI7" s="85">
        <v>3423</v>
      </c>
      <c r="BJ7" s="86">
        <v>18</v>
      </c>
      <c r="BK7" s="85">
        <v>2007</v>
      </c>
      <c r="BL7" s="86">
        <v>12</v>
      </c>
      <c r="BM7" s="85">
        <v>1712</v>
      </c>
      <c r="BN7" s="86">
        <v>12</v>
      </c>
      <c r="BO7" s="85"/>
      <c r="BP7" s="86"/>
      <c r="BQ7" s="91"/>
      <c r="BR7" s="92"/>
      <c r="BS7" s="91"/>
      <c r="BT7" s="92"/>
    </row>
    <row r="8" spans="1:72" ht="12.75">
      <c r="A8" s="11" t="s">
        <v>15</v>
      </c>
      <c r="B8" s="12" t="str">
        <f>MID(C8,2,LEN(C8))</f>
        <v>M</v>
      </c>
      <c r="C8" s="12" t="s">
        <v>16</v>
      </c>
      <c r="D8" s="13" t="s">
        <v>84</v>
      </c>
      <c r="E8" s="25">
        <v>66</v>
      </c>
      <c r="F8" s="15">
        <f>K8+M8+O8+Q8+S8+U8+W8+Y8+AA8+AC8+AE8+AG8+AI8+AK8+AM8+AO8+AQ8+AS8+AU8+AW8+AY8+BA8+BC8+BE8+BG8+BI8+BK8+BM8+BO8+BQ8+BS8</f>
        <v>47717</v>
      </c>
      <c r="G8" s="59">
        <f>L8+N8+P8+R8+T8+V8+X8+Z8+AB8+AD8+AF8+AH8+AJ8+AL8+AN8+AP8+AR8+AT8+AV8+AX8+AZ8+BB8+BD8+BF8+BH8+BJ8+BL8+BN8+BP8+BR8+BT8</f>
        <v>259</v>
      </c>
      <c r="H8" s="16">
        <f>IF(G8&gt;0,F8/G8,0)</f>
        <v>184.23552123552125</v>
      </c>
      <c r="I8" s="80">
        <v>9.117943548387096</v>
      </c>
      <c r="J8" s="17">
        <f>IF(H8&gt;=$J$2,0,IF((($J$2-H8)*$J$1/100)&gt;35,35,(($J$2-H8)*$J$1/100)))</f>
        <v>11.823359073359065</v>
      </c>
      <c r="K8" s="23">
        <v>5895</v>
      </c>
      <c r="L8" s="24">
        <v>32</v>
      </c>
      <c r="M8" s="23">
        <v>3726</v>
      </c>
      <c r="N8" s="24">
        <v>18</v>
      </c>
      <c r="O8" s="23"/>
      <c r="P8" s="24"/>
      <c r="Q8" s="23">
        <v>3168</v>
      </c>
      <c r="R8" s="24">
        <v>18</v>
      </c>
      <c r="S8" s="23">
        <v>3937</v>
      </c>
      <c r="T8" s="24">
        <v>24</v>
      </c>
      <c r="U8" s="168">
        <v>1142</v>
      </c>
      <c r="V8" s="169">
        <v>6</v>
      </c>
      <c r="W8" s="162"/>
      <c r="X8" s="163"/>
      <c r="Y8" s="168">
        <v>2198</v>
      </c>
      <c r="Z8" s="163">
        <v>12</v>
      </c>
      <c r="AA8" s="20"/>
      <c r="AB8" s="21"/>
      <c r="AC8" s="20">
        <v>7299</v>
      </c>
      <c r="AD8" s="21">
        <v>37</v>
      </c>
      <c r="AE8" s="20"/>
      <c r="AF8" s="21"/>
      <c r="AG8" s="20"/>
      <c r="AH8" s="34"/>
      <c r="AI8" s="20"/>
      <c r="AJ8" s="34"/>
      <c r="AK8" s="20"/>
      <c r="AL8" s="34"/>
      <c r="AM8" s="20"/>
      <c r="AN8" s="34"/>
      <c r="AO8" s="20">
        <v>2265</v>
      </c>
      <c r="AP8" s="34">
        <v>12</v>
      </c>
      <c r="AQ8" s="41">
        <v>2182</v>
      </c>
      <c r="AR8" s="42">
        <v>12</v>
      </c>
      <c r="AS8" s="41">
        <v>2268</v>
      </c>
      <c r="AT8" s="42">
        <v>12</v>
      </c>
      <c r="AU8" s="41">
        <v>2209</v>
      </c>
      <c r="AV8" s="42">
        <v>12</v>
      </c>
      <c r="AW8" s="41"/>
      <c r="AX8" s="42"/>
      <c r="AY8" s="36">
        <v>1767</v>
      </c>
      <c r="AZ8" s="21">
        <v>10</v>
      </c>
      <c r="BA8" s="36">
        <v>1948</v>
      </c>
      <c r="BB8" s="21">
        <v>10</v>
      </c>
      <c r="BC8" s="36">
        <v>1652</v>
      </c>
      <c r="BD8" s="21">
        <v>10</v>
      </c>
      <c r="BE8" s="36">
        <v>1598</v>
      </c>
      <c r="BF8" s="21">
        <v>10</v>
      </c>
      <c r="BG8" s="85"/>
      <c r="BH8" s="86"/>
      <c r="BI8" s="85">
        <v>2411</v>
      </c>
      <c r="BJ8" s="86">
        <v>12</v>
      </c>
      <c r="BK8" s="85">
        <v>2052</v>
      </c>
      <c r="BL8" s="86">
        <v>12</v>
      </c>
      <c r="BM8" s="85"/>
      <c r="BN8" s="86"/>
      <c r="BO8" s="85"/>
      <c r="BP8" s="86"/>
      <c r="BQ8" s="91"/>
      <c r="BR8" s="92"/>
      <c r="BS8" s="91"/>
      <c r="BT8" s="92"/>
    </row>
    <row r="9" spans="1:72" ht="12.75">
      <c r="A9" s="11" t="s">
        <v>65</v>
      </c>
      <c r="B9" s="12" t="str">
        <f>MID(C9,2,LEN(C9))</f>
        <v>F</v>
      </c>
      <c r="C9" s="12" t="s">
        <v>43</v>
      </c>
      <c r="D9" s="13" t="s">
        <v>84</v>
      </c>
      <c r="E9" s="25">
        <v>1234</v>
      </c>
      <c r="F9" s="15">
        <f>K9+M9+O9+Q9+S9+U9+W9+Y9+AA9+AC9+AE9+AG9+AI9+AK9+AM9+AO9+AQ9+AS9+AU9+AW9+AY9+BA9+BC9+BE9+BG9+BI9+BK9+BM9+BO9+BQ9+BS9</f>
        <v>19918</v>
      </c>
      <c r="G9" s="59">
        <f>L9+N9+P9+R9+T9+V9+X9+Z9+AB9+AD9+AF9+AH9+AJ9+AL9+AN9+AP9+AR9+AT9+AV9+AX9+AZ9+BB9+BD9+BF9+BH9+BJ9+BL9+BN9+BP9+BR9+BT9</f>
        <v>122</v>
      </c>
      <c r="H9" s="16">
        <f>IF(G9&gt;0,F9/G9,0)</f>
        <v>163.2622950819672</v>
      </c>
      <c r="I9" s="80">
        <v>26.44687499999999</v>
      </c>
      <c r="J9" s="17">
        <f>IF(H9&gt;=$J$2,0,IF((($J$2-H9)*$J$1/100)&gt;35,35,(($J$2-H9)*$J$1/100)))</f>
        <v>27.553278688524593</v>
      </c>
      <c r="K9" s="23">
        <v>5434</v>
      </c>
      <c r="L9" s="24">
        <v>32</v>
      </c>
      <c r="M9" s="23">
        <v>3006</v>
      </c>
      <c r="N9" s="24">
        <v>18</v>
      </c>
      <c r="O9" s="23"/>
      <c r="P9" s="24"/>
      <c r="Q9" s="23"/>
      <c r="R9" s="24"/>
      <c r="S9" s="23"/>
      <c r="T9" s="24"/>
      <c r="U9" s="168"/>
      <c r="V9" s="169"/>
      <c r="W9" s="162"/>
      <c r="X9" s="163"/>
      <c r="Y9" s="168"/>
      <c r="Z9" s="163"/>
      <c r="AA9" s="20"/>
      <c r="AB9" s="21"/>
      <c r="AC9" s="20">
        <v>5852</v>
      </c>
      <c r="AD9" s="21">
        <v>37</v>
      </c>
      <c r="AE9" s="20"/>
      <c r="AF9" s="21"/>
      <c r="AG9" s="20"/>
      <c r="AH9" s="34"/>
      <c r="AI9" s="20"/>
      <c r="AJ9" s="34"/>
      <c r="AK9" s="20"/>
      <c r="AL9" s="34"/>
      <c r="AM9" s="20"/>
      <c r="AN9" s="34"/>
      <c r="AO9" s="20"/>
      <c r="AP9" s="34"/>
      <c r="AQ9" s="41">
        <v>1874</v>
      </c>
      <c r="AR9" s="42">
        <v>12</v>
      </c>
      <c r="AS9" s="41"/>
      <c r="AT9" s="42"/>
      <c r="AU9" s="41">
        <v>1043</v>
      </c>
      <c r="AV9" s="42">
        <v>6</v>
      </c>
      <c r="AW9" s="41"/>
      <c r="AX9" s="42"/>
      <c r="AY9" s="36">
        <v>1658</v>
      </c>
      <c r="AZ9" s="21">
        <v>10</v>
      </c>
      <c r="BA9" s="36">
        <v>1051</v>
      </c>
      <c r="BB9" s="21">
        <v>7</v>
      </c>
      <c r="BC9" s="36"/>
      <c r="BD9" s="21"/>
      <c r="BE9" s="36"/>
      <c r="BF9" s="21"/>
      <c r="BG9" s="85"/>
      <c r="BH9" s="86"/>
      <c r="BI9" s="85"/>
      <c r="BJ9" s="86"/>
      <c r="BK9" s="85"/>
      <c r="BL9" s="86"/>
      <c r="BM9" s="85"/>
      <c r="BN9" s="86"/>
      <c r="BO9" s="85"/>
      <c r="BP9" s="86"/>
      <c r="BQ9" s="91"/>
      <c r="BR9" s="92"/>
      <c r="BS9" s="91"/>
      <c r="BT9" s="92"/>
    </row>
    <row r="10" spans="1:72" ht="12.75">
      <c r="A10" s="11" t="s">
        <v>169</v>
      </c>
      <c r="B10" s="12" t="str">
        <f>MID(C10,2,LEN(C10))</f>
        <v>F</v>
      </c>
      <c r="C10" s="12" t="s">
        <v>43</v>
      </c>
      <c r="D10" s="13" t="s">
        <v>84</v>
      </c>
      <c r="E10" s="14">
        <v>346</v>
      </c>
      <c r="F10" s="15">
        <f>K10+M10+O10+Q10+S10+U10+W10+Y10+AA10+AC10+AE10+AG10+AI10+AK10+AM10+AO10+AQ10+AS10+AU10+AW10+AY10+BA10+BC10+BE10+BG10+BI10+BK10+BM10+BO10+BQ10+BS10</f>
        <v>0</v>
      </c>
      <c r="G10" s="59">
        <f>L10+N10+P10+R10+T10+V10+X10+Z10+AB10+AD10+AF10+AH10+AJ10+AL10+AN10+AP10+AR10+AT10+AV10+AX10+AZ10+BB10+BD10+BF10+BH10+BJ10+BL10+BN10+BP10+BR10+BT10</f>
        <v>0</v>
      </c>
      <c r="H10" s="16">
        <f>IF(G10&gt;0,F10/G10,0)</f>
        <v>0</v>
      </c>
      <c r="I10" s="80">
        <v>30.87499999999999</v>
      </c>
      <c r="J10" s="17">
        <f>IF(H10&gt;=$J$2,0,IF((($J$2-H10)*$J$1/100)&gt;35,35,(($J$2-H10)*$J$1/100)))</f>
        <v>35</v>
      </c>
      <c r="K10" s="23"/>
      <c r="L10" s="24"/>
      <c r="M10" s="23"/>
      <c r="N10" s="24"/>
      <c r="O10" s="23"/>
      <c r="P10" s="24"/>
      <c r="Q10" s="23"/>
      <c r="R10" s="24"/>
      <c r="S10" s="23"/>
      <c r="T10" s="24"/>
      <c r="U10" s="168"/>
      <c r="V10" s="169"/>
      <c r="W10" s="162"/>
      <c r="X10" s="163"/>
      <c r="Y10" s="168"/>
      <c r="Z10" s="163"/>
      <c r="AA10" s="20"/>
      <c r="AB10" s="21"/>
      <c r="AC10" s="20"/>
      <c r="AD10" s="21"/>
      <c r="AE10" s="20"/>
      <c r="AF10" s="21"/>
      <c r="AG10" s="20"/>
      <c r="AH10" s="34"/>
      <c r="AI10" s="20"/>
      <c r="AJ10" s="34"/>
      <c r="AK10" s="20"/>
      <c r="AL10" s="34"/>
      <c r="AM10" s="20"/>
      <c r="AN10" s="34"/>
      <c r="AO10" s="20"/>
      <c r="AP10" s="34"/>
      <c r="AQ10" s="41"/>
      <c r="AR10" s="42"/>
      <c r="AS10" s="41"/>
      <c r="AT10" s="42"/>
      <c r="AU10" s="41"/>
      <c r="AV10" s="42"/>
      <c r="AW10" s="41"/>
      <c r="AX10" s="42"/>
      <c r="AY10" s="36"/>
      <c r="AZ10" s="21"/>
      <c r="BA10" s="36"/>
      <c r="BB10" s="21"/>
      <c r="BC10" s="36"/>
      <c r="BD10" s="21"/>
      <c r="BE10" s="36"/>
      <c r="BF10" s="21"/>
      <c r="BG10" s="85"/>
      <c r="BH10" s="86"/>
      <c r="BI10" s="85"/>
      <c r="BJ10" s="86"/>
      <c r="BK10" s="85"/>
      <c r="BL10" s="86"/>
      <c r="BM10" s="85"/>
      <c r="BN10" s="86"/>
      <c r="BO10" s="85"/>
      <c r="BP10" s="86"/>
      <c r="BQ10" s="91"/>
      <c r="BR10" s="92"/>
      <c r="BS10" s="91"/>
      <c r="BT10" s="92"/>
    </row>
    <row r="11" spans="1:72" ht="12.75">
      <c r="A11" s="11" t="s">
        <v>194</v>
      </c>
      <c r="B11" s="12" t="str">
        <f>MID(C11,2,LEN(C11))</f>
        <v>M</v>
      </c>
      <c r="C11" s="12" t="s">
        <v>20</v>
      </c>
      <c r="D11" s="13" t="s">
        <v>84</v>
      </c>
      <c r="E11" s="14">
        <v>914</v>
      </c>
      <c r="F11" s="15">
        <f>K11+M11+O11+Q11+S11+U11+W11+Y11+AA11+AC11+AE11+AG11+AI11+AK11+AM11+AO11+AQ11+AS11+AU11+AW11+AY11+BA11+BC11+BE11+BG11+BI11+BK11+BM11+BO11+BQ11+BS11</f>
        <v>35974</v>
      </c>
      <c r="G11" s="59">
        <f>L11+N11+P11+R11+T11+V11+X11+Z11+AB11+AD11+AF11+AH11+AJ11+AL11+AN11+AP11+AR11+AT11+AV11+AX11+AZ11+BB11+BD11+BF11+BH11+BJ11+BL11+BN11+BP11+BR11+BT11</f>
        <v>200</v>
      </c>
      <c r="H11" s="16">
        <f>IF(G11&gt;0,F11/G11,0)</f>
        <v>179.87</v>
      </c>
      <c r="I11" s="80">
        <v>13.992857142857133</v>
      </c>
      <c r="J11" s="17">
        <f>IF(H11&gt;=$J$2,0,IF((($J$2-H11)*$J$1/100)&gt;35,35,(($J$2-H11)*$J$1/100)))</f>
        <v>15.097499999999995</v>
      </c>
      <c r="K11" s="23"/>
      <c r="L11" s="24"/>
      <c r="M11" s="23">
        <v>3483</v>
      </c>
      <c r="N11" s="24">
        <v>18</v>
      </c>
      <c r="O11" s="23">
        <v>3285</v>
      </c>
      <c r="P11" s="24">
        <v>18</v>
      </c>
      <c r="Q11" s="23">
        <v>3163</v>
      </c>
      <c r="R11" s="24">
        <v>18</v>
      </c>
      <c r="S11" s="23"/>
      <c r="T11" s="24"/>
      <c r="U11" s="168"/>
      <c r="V11" s="169"/>
      <c r="W11" s="162"/>
      <c r="X11" s="163"/>
      <c r="Y11" s="168"/>
      <c r="Z11" s="163"/>
      <c r="AA11" s="20"/>
      <c r="AB11" s="21"/>
      <c r="AC11" s="20">
        <v>1958</v>
      </c>
      <c r="AD11" s="21">
        <v>12</v>
      </c>
      <c r="AE11" s="20"/>
      <c r="AF11" s="21"/>
      <c r="AG11" s="20"/>
      <c r="AH11" s="34"/>
      <c r="AI11" s="20"/>
      <c r="AJ11" s="34"/>
      <c r="AK11" s="20"/>
      <c r="AL11" s="34"/>
      <c r="AM11" s="20"/>
      <c r="AN11" s="34"/>
      <c r="AO11" s="20"/>
      <c r="AP11" s="34"/>
      <c r="AQ11" s="41"/>
      <c r="AR11" s="42"/>
      <c r="AS11" s="41">
        <v>2233</v>
      </c>
      <c r="AT11" s="42">
        <v>12</v>
      </c>
      <c r="AU11" s="41"/>
      <c r="AV11" s="42"/>
      <c r="AW11" s="41"/>
      <c r="AX11" s="42"/>
      <c r="AY11" s="36">
        <v>1696</v>
      </c>
      <c r="AZ11" s="21">
        <v>10</v>
      </c>
      <c r="BA11" s="36">
        <v>1403</v>
      </c>
      <c r="BB11" s="21">
        <v>8</v>
      </c>
      <c r="BC11" s="36">
        <v>1513</v>
      </c>
      <c r="BD11" s="21">
        <v>8</v>
      </c>
      <c r="BE11" s="36"/>
      <c r="BF11" s="21"/>
      <c r="BG11" s="85"/>
      <c r="BH11" s="86"/>
      <c r="BI11" s="85"/>
      <c r="BJ11" s="86"/>
      <c r="BK11" s="85"/>
      <c r="BL11" s="86"/>
      <c r="BM11" s="85"/>
      <c r="BN11" s="86"/>
      <c r="BO11" s="85"/>
      <c r="BP11" s="86"/>
      <c r="BQ11" s="91">
        <v>17240</v>
      </c>
      <c r="BR11" s="92">
        <v>96</v>
      </c>
      <c r="BS11" s="91"/>
      <c r="BT11" s="92"/>
    </row>
    <row r="12" spans="1:72" ht="12.75">
      <c r="A12" s="11" t="s">
        <v>72</v>
      </c>
      <c r="B12" s="12" t="str">
        <f>MID(C12,2,LEN(C12))</f>
        <v>M</v>
      </c>
      <c r="C12" s="12" t="s">
        <v>26</v>
      </c>
      <c r="D12" s="13" t="s">
        <v>84</v>
      </c>
      <c r="E12" s="25">
        <v>869</v>
      </c>
      <c r="F12" s="15">
        <f>K12+M12+O12+Q12+S12+U12+W12+Y12+AA12+AC12+AE12+AG12+AI12+AK12+AM12+AO12+AQ12+AS12+AU12+AW12+AY12+BA12+BC12+BE12+BG12+BI12+BK12+BM12+BO12+BQ12+BS12</f>
        <v>0</v>
      </c>
      <c r="G12" s="59">
        <f>L12+N12+P12+R12+T12+V12+X12+Z12+AB12+AD12+AF12+AH12+AJ12+AL12+AN12+AP12+AR12+AT12+AV12+AX12+AZ12+BB12+BD12+BF12+BH12+BJ12+BL12+BN12+BP12+BR12+BT12</f>
        <v>0</v>
      </c>
      <c r="H12" s="16">
        <f>IF(G12&gt;0,F12/G12,0)</f>
        <v>0</v>
      </c>
      <c r="I12" s="80">
        <v>33.650000000000006</v>
      </c>
      <c r="J12" s="17">
        <f>IF(H12&gt;=$J$2,0,IF((($J$2-H12)*$J$1/100)&gt;35,35,(($J$2-H12)*$J$1/100)))</f>
        <v>35</v>
      </c>
      <c r="K12" s="23"/>
      <c r="L12" s="24"/>
      <c r="M12" s="23"/>
      <c r="N12" s="24"/>
      <c r="O12" s="23"/>
      <c r="P12" s="24"/>
      <c r="Q12" s="23"/>
      <c r="R12" s="24"/>
      <c r="S12" s="23"/>
      <c r="T12" s="24"/>
      <c r="U12" s="168"/>
      <c r="V12" s="169"/>
      <c r="W12" s="162"/>
      <c r="X12" s="163"/>
      <c r="Y12" s="168"/>
      <c r="Z12" s="163"/>
      <c r="AA12" s="20"/>
      <c r="AB12" s="21"/>
      <c r="AC12" s="20"/>
      <c r="AD12" s="21"/>
      <c r="AE12" s="20"/>
      <c r="AF12" s="21"/>
      <c r="AG12" s="20"/>
      <c r="AH12" s="34"/>
      <c r="AI12" s="20"/>
      <c r="AJ12" s="34"/>
      <c r="AK12" s="20"/>
      <c r="AL12" s="34"/>
      <c r="AM12" s="20"/>
      <c r="AN12" s="34"/>
      <c r="AO12" s="20"/>
      <c r="AP12" s="34"/>
      <c r="AQ12" s="41"/>
      <c r="AR12" s="42"/>
      <c r="AS12" s="41"/>
      <c r="AT12" s="42"/>
      <c r="AU12" s="41"/>
      <c r="AV12" s="42"/>
      <c r="AW12" s="41"/>
      <c r="AX12" s="42"/>
      <c r="AY12" s="36"/>
      <c r="AZ12" s="21"/>
      <c r="BA12" s="36"/>
      <c r="BB12" s="21"/>
      <c r="BC12" s="36"/>
      <c r="BD12" s="21"/>
      <c r="BE12" s="36"/>
      <c r="BF12" s="21"/>
      <c r="BG12" s="85"/>
      <c r="BH12" s="86"/>
      <c r="BI12" s="85"/>
      <c r="BJ12" s="86"/>
      <c r="BK12" s="85"/>
      <c r="BL12" s="86"/>
      <c r="BM12" s="85"/>
      <c r="BN12" s="86"/>
      <c r="BO12" s="85"/>
      <c r="BP12" s="86"/>
      <c r="BQ12" s="91"/>
      <c r="BR12" s="92"/>
      <c r="BS12" s="91"/>
      <c r="BT12" s="92"/>
    </row>
    <row r="13" spans="1:72" ht="12.75" customHeight="1">
      <c r="A13" s="11" t="s">
        <v>402</v>
      </c>
      <c r="B13" s="12" t="str">
        <f>MID(C13,2,LEN(C13))</f>
        <v>M</v>
      </c>
      <c r="C13" s="12" t="s">
        <v>26</v>
      </c>
      <c r="D13" s="13" t="s">
        <v>84</v>
      </c>
      <c r="E13" s="14">
        <v>345</v>
      </c>
      <c r="F13" s="15">
        <f>K13+M13+O13+Q13+S13+U13+W13+Y13+AA13+AC13+AE13+AG13+AI13+AK13+AM13+AO13+AQ13+AS13+AU13+AW13+AY13+BA13+BC13+BE13+BG13+BI13+BK13+BM13+BO13+BQ13+BS13</f>
        <v>0</v>
      </c>
      <c r="G13" s="59">
        <f>L13+N13+P13+R13+T13+V13+X13+Z13+AB13+AD13+AF13+AH13+AJ13+AL13+AN13+AP13+AR13+AT13+AV13+AX13+AZ13+BB13+BD13+BF13+BH13+BJ13+BL13+BN13+BP13+BR13+BT13</f>
        <v>0</v>
      </c>
      <c r="H13" s="16">
        <f>IF(G13&gt;0,F13/G13,0)</f>
        <v>0</v>
      </c>
      <c r="I13" s="80">
        <v>18.84375</v>
      </c>
      <c r="J13" s="17">
        <f>IF(H13&gt;=$J$2,0,IF((($J$2-H13)*$J$1/100)&gt;35,35,(($J$2-H13)*$J$1/100)))</f>
        <v>35</v>
      </c>
      <c r="K13" s="23"/>
      <c r="L13" s="24"/>
      <c r="M13" s="23"/>
      <c r="N13" s="24"/>
      <c r="O13" s="23"/>
      <c r="P13" s="24"/>
      <c r="Q13" s="23"/>
      <c r="R13" s="24"/>
      <c r="S13" s="23"/>
      <c r="T13" s="24"/>
      <c r="U13" s="168"/>
      <c r="V13" s="169"/>
      <c r="W13" s="162"/>
      <c r="X13" s="163"/>
      <c r="Y13" s="168"/>
      <c r="Z13" s="163"/>
      <c r="AA13" s="20"/>
      <c r="AB13" s="21"/>
      <c r="AC13" s="20"/>
      <c r="AD13" s="21"/>
      <c r="AE13" s="20"/>
      <c r="AF13" s="21"/>
      <c r="AG13" s="20"/>
      <c r="AH13" s="34"/>
      <c r="AI13" s="20"/>
      <c r="AJ13" s="34"/>
      <c r="AK13" s="20"/>
      <c r="AL13" s="34"/>
      <c r="AM13" s="20"/>
      <c r="AN13" s="34"/>
      <c r="AO13" s="20"/>
      <c r="AP13" s="34"/>
      <c r="AQ13" s="41"/>
      <c r="AR13" s="42"/>
      <c r="AS13" s="41"/>
      <c r="AT13" s="42"/>
      <c r="AU13" s="41"/>
      <c r="AV13" s="42"/>
      <c r="AW13" s="41"/>
      <c r="AX13" s="42"/>
      <c r="AY13" s="36"/>
      <c r="AZ13" s="21"/>
      <c r="BA13" s="36"/>
      <c r="BB13" s="21"/>
      <c r="BC13" s="36"/>
      <c r="BD13" s="21"/>
      <c r="BE13" s="36"/>
      <c r="BF13" s="21"/>
      <c r="BG13" s="85"/>
      <c r="BH13" s="86"/>
      <c r="BI13" s="85"/>
      <c r="BJ13" s="86"/>
      <c r="BK13" s="85"/>
      <c r="BL13" s="86"/>
      <c r="BM13" s="85"/>
      <c r="BN13" s="86"/>
      <c r="BO13" s="85"/>
      <c r="BP13" s="86"/>
      <c r="BQ13" s="91"/>
      <c r="BR13" s="92"/>
      <c r="BS13" s="91"/>
      <c r="BT13" s="92"/>
    </row>
    <row r="14" spans="1:72" ht="12.75">
      <c r="A14" s="11" t="s">
        <v>182</v>
      </c>
      <c r="B14" s="12" t="str">
        <f>MID(C14,2,LEN(C14))</f>
        <v>M</v>
      </c>
      <c r="C14" s="12" t="s">
        <v>26</v>
      </c>
      <c r="D14" s="13" t="s">
        <v>84</v>
      </c>
      <c r="E14" s="14">
        <v>772</v>
      </c>
      <c r="F14" s="15">
        <f>K14+M14+O14+Q14+S14+U14+W14+Y14+AA14+AC14+AE14+AG14+AI14+AK14+AM14+AO14+AQ14+AS14+AU14+AW14+AY14+BA14+BC14+BE14+BG14+BI14+BK14+BM14+BO14+BQ14+BS14</f>
        <v>1996</v>
      </c>
      <c r="G14" s="59">
        <f>L14+N14+P14+R14+T14+V14+X14+Z14+AB14+AD14+AF14+AH14+AJ14+AL14+AN14+AP14+AR14+AT14+AV14+AX14+AZ14+BB14+BD14+BF14+BH14+BJ14+BL14+BN14+BP14+BR14+BT14</f>
        <v>14</v>
      </c>
      <c r="H14" s="16">
        <f>IF(G14&gt;0,F14/G14,0)</f>
        <v>142.57142857142858</v>
      </c>
      <c r="I14" s="80">
        <v>35</v>
      </c>
      <c r="J14" s="17">
        <f>IF(H14&gt;=$J$2,0,IF((($J$2-H14)*$J$1/100)&gt;35,35,(($J$2-H14)*$J$1/100)))</f>
        <v>35</v>
      </c>
      <c r="K14" s="23"/>
      <c r="L14" s="24"/>
      <c r="M14" s="23"/>
      <c r="N14" s="24"/>
      <c r="O14" s="23"/>
      <c r="P14" s="24"/>
      <c r="Q14" s="23"/>
      <c r="R14" s="24"/>
      <c r="S14" s="23"/>
      <c r="T14" s="24"/>
      <c r="U14" s="168"/>
      <c r="V14" s="169"/>
      <c r="W14" s="162"/>
      <c r="X14" s="163"/>
      <c r="Y14" s="168"/>
      <c r="Z14" s="163"/>
      <c r="AA14" s="20"/>
      <c r="AB14" s="21"/>
      <c r="AC14" s="20"/>
      <c r="AD14" s="21"/>
      <c r="AE14" s="20"/>
      <c r="AF14" s="21"/>
      <c r="AG14" s="20"/>
      <c r="AH14" s="34"/>
      <c r="AI14" s="20"/>
      <c r="AJ14" s="34"/>
      <c r="AK14" s="20"/>
      <c r="AL14" s="34"/>
      <c r="AM14" s="20"/>
      <c r="AN14" s="34"/>
      <c r="AO14" s="20"/>
      <c r="AP14" s="34"/>
      <c r="AQ14" s="41"/>
      <c r="AR14" s="42"/>
      <c r="AS14" s="41"/>
      <c r="AT14" s="42"/>
      <c r="AU14" s="41"/>
      <c r="AV14" s="42"/>
      <c r="AW14" s="41"/>
      <c r="AX14" s="42"/>
      <c r="AY14" s="36"/>
      <c r="AZ14" s="21"/>
      <c r="BA14" s="36">
        <v>885</v>
      </c>
      <c r="BB14" s="21">
        <v>6</v>
      </c>
      <c r="BC14" s="36">
        <v>870</v>
      </c>
      <c r="BD14" s="21">
        <v>6</v>
      </c>
      <c r="BE14" s="36">
        <v>241</v>
      </c>
      <c r="BF14" s="21">
        <v>2</v>
      </c>
      <c r="BG14" s="85"/>
      <c r="BH14" s="86"/>
      <c r="BI14" s="85"/>
      <c r="BJ14" s="86"/>
      <c r="BK14" s="85"/>
      <c r="BL14" s="86"/>
      <c r="BM14" s="85"/>
      <c r="BN14" s="86"/>
      <c r="BO14" s="85"/>
      <c r="BP14" s="86"/>
      <c r="BQ14" s="91"/>
      <c r="BR14" s="92"/>
      <c r="BS14" s="91"/>
      <c r="BT14" s="92"/>
    </row>
    <row r="15" spans="1:72" ht="12.75" customHeight="1">
      <c r="A15" s="11" t="s">
        <v>387</v>
      </c>
      <c r="B15" s="12" t="str">
        <f>MID(C15,2,LEN(C15))</f>
        <v>F</v>
      </c>
      <c r="C15" s="12" t="s">
        <v>43</v>
      </c>
      <c r="D15" s="13" t="s">
        <v>84</v>
      </c>
      <c r="E15" s="14">
        <v>671</v>
      </c>
      <c r="F15" s="15">
        <f>K15+M15+O15+Q15+S15+U15+W15+Y15+AA15+AC15+AE15+AG15+AI15+AK15+AM15+AO15+AQ15+AS15+AU15+AW15+AY15+BA15+BC15+BE15+BG15+BI15+BK15+BM15+BO15+BQ15+BS15</f>
        <v>13433</v>
      </c>
      <c r="G15" s="59">
        <f>L15+N15+P15+R15+T15+V15+X15+Z15+AB15+AD15+AF15+AH15+AJ15+AL15+AN15+AP15+AR15+AT15+AV15+AX15+AZ15+BB15+BD15+BF15+BH15+BJ15+BL15+BN15+BP15+BR15+BT15</f>
        <v>86</v>
      </c>
      <c r="H15" s="16">
        <f>IF(G15&gt;0,F15/G15,0)</f>
        <v>156.19767441860466</v>
      </c>
      <c r="I15" s="80">
        <v>26.93382352941176</v>
      </c>
      <c r="J15" s="17">
        <f>IF(H15&gt;=$J$2,0,IF((($J$2-H15)*$J$1/100)&gt;35,35,(($J$2-H15)*$J$1/100)))</f>
        <v>32.8517441860465</v>
      </c>
      <c r="K15" s="23"/>
      <c r="L15" s="24"/>
      <c r="M15" s="23">
        <v>1865</v>
      </c>
      <c r="N15" s="24">
        <v>12</v>
      </c>
      <c r="O15" s="23">
        <v>2770</v>
      </c>
      <c r="P15" s="24">
        <v>18</v>
      </c>
      <c r="Q15" s="23"/>
      <c r="R15" s="24"/>
      <c r="S15" s="23"/>
      <c r="T15" s="24"/>
      <c r="U15" s="168"/>
      <c r="V15" s="169"/>
      <c r="W15" s="162"/>
      <c r="X15" s="163"/>
      <c r="Y15" s="168"/>
      <c r="Z15" s="163"/>
      <c r="AA15" s="20"/>
      <c r="AB15" s="21"/>
      <c r="AC15" s="20">
        <v>3676</v>
      </c>
      <c r="AD15" s="21">
        <v>23</v>
      </c>
      <c r="AE15" s="20"/>
      <c r="AF15" s="21"/>
      <c r="AG15" s="20">
        <v>919</v>
      </c>
      <c r="AH15" s="34">
        <v>6</v>
      </c>
      <c r="AI15" s="20"/>
      <c r="AJ15" s="34"/>
      <c r="AK15" s="20"/>
      <c r="AL15" s="34"/>
      <c r="AM15" s="20"/>
      <c r="AN15" s="34"/>
      <c r="AO15" s="20">
        <v>887</v>
      </c>
      <c r="AP15" s="34">
        <v>6</v>
      </c>
      <c r="AQ15" s="41"/>
      <c r="AR15" s="42"/>
      <c r="AS15" s="41">
        <v>933</v>
      </c>
      <c r="AT15" s="42">
        <v>6</v>
      </c>
      <c r="AU15" s="41">
        <v>957</v>
      </c>
      <c r="AV15" s="42">
        <v>6</v>
      </c>
      <c r="AW15" s="41"/>
      <c r="AX15" s="42"/>
      <c r="AY15" s="36"/>
      <c r="AZ15" s="21"/>
      <c r="BA15" s="36">
        <v>821</v>
      </c>
      <c r="BB15" s="21">
        <v>5</v>
      </c>
      <c r="BC15" s="36">
        <v>605</v>
      </c>
      <c r="BD15" s="21">
        <v>4</v>
      </c>
      <c r="BE15" s="36"/>
      <c r="BF15" s="21"/>
      <c r="BG15" s="85"/>
      <c r="BH15" s="86"/>
      <c r="BI15" s="85"/>
      <c r="BJ15" s="86"/>
      <c r="BK15" s="85"/>
      <c r="BL15" s="86"/>
      <c r="BM15" s="85"/>
      <c r="BN15" s="86"/>
      <c r="BO15" s="85"/>
      <c r="BP15" s="86"/>
      <c r="BQ15" s="91"/>
      <c r="BR15" s="92"/>
      <c r="BS15" s="91"/>
      <c r="BT15" s="92"/>
    </row>
    <row r="16" spans="1:72" ht="12.75">
      <c r="A16" s="11" t="s">
        <v>340</v>
      </c>
      <c r="B16" s="12" t="str">
        <f>MID(C16,2,LEN(C16))</f>
        <v>M</v>
      </c>
      <c r="C16" s="12" t="s">
        <v>20</v>
      </c>
      <c r="D16" s="13" t="s">
        <v>84</v>
      </c>
      <c r="E16" s="25">
        <v>1227</v>
      </c>
      <c r="F16" s="15">
        <f>K16+M16+O16+Q16+S16+U16+W16+Y16+AA16+AC16+AE16+AG16+AI16+AK16+AM16+AO16+AQ16+AS16+AU16+AW16+AY16+BA16+BC16+BE16+BG16+BI16+BK16+BM16+BO16+BQ16+BS16</f>
        <v>14956</v>
      </c>
      <c r="G16" s="59">
        <f>L16+N16+P16+R16+T16+V16+X16+Z16+AB16+AD16+AF16+AH16+AJ16+AL16+AN16+AP16+AR16+AT16+AV16+AX16+AZ16+BB16+BD16+BF16+BH16+BJ16+BL16+BN16+BP16+BR16+BT16</f>
        <v>82</v>
      </c>
      <c r="H16" s="16">
        <f>IF(G16&gt;0,F16/G16,0)</f>
        <v>182.390243902439</v>
      </c>
      <c r="I16" s="80">
        <v>11.94078947368422</v>
      </c>
      <c r="J16" s="17">
        <f>IF(H16&gt;=$J$2,0,IF((($J$2-H16)*$J$1/100)&gt;35,35,(($J$2-H16)*$J$1/100)))</f>
        <v>13.207317073170744</v>
      </c>
      <c r="K16" s="23">
        <v>1541</v>
      </c>
      <c r="L16" s="24">
        <v>8</v>
      </c>
      <c r="M16" s="23">
        <v>2120</v>
      </c>
      <c r="N16" s="24">
        <v>12</v>
      </c>
      <c r="O16" s="23"/>
      <c r="P16" s="24"/>
      <c r="Q16" s="23">
        <v>3301</v>
      </c>
      <c r="R16" s="24">
        <v>18</v>
      </c>
      <c r="S16" s="23"/>
      <c r="T16" s="24"/>
      <c r="U16" s="168"/>
      <c r="V16" s="169"/>
      <c r="W16" s="162"/>
      <c r="X16" s="163"/>
      <c r="Y16" s="168"/>
      <c r="Z16" s="163"/>
      <c r="AA16" s="20"/>
      <c r="AB16" s="21"/>
      <c r="AC16" s="20">
        <v>2195</v>
      </c>
      <c r="AD16" s="21">
        <v>12</v>
      </c>
      <c r="AE16" s="20"/>
      <c r="AF16" s="21"/>
      <c r="AG16" s="20"/>
      <c r="AH16" s="34"/>
      <c r="AI16" s="20"/>
      <c r="AJ16" s="34"/>
      <c r="AK16" s="20"/>
      <c r="AL16" s="34"/>
      <c r="AM16" s="20"/>
      <c r="AN16" s="34"/>
      <c r="AO16" s="20"/>
      <c r="AP16" s="34"/>
      <c r="AQ16" s="41"/>
      <c r="AR16" s="42"/>
      <c r="AS16" s="41"/>
      <c r="AT16" s="42"/>
      <c r="AU16" s="41">
        <v>1027</v>
      </c>
      <c r="AV16" s="42">
        <v>6</v>
      </c>
      <c r="AW16" s="41"/>
      <c r="AX16" s="42"/>
      <c r="AY16" s="36"/>
      <c r="AZ16" s="21"/>
      <c r="BA16" s="36">
        <v>1529</v>
      </c>
      <c r="BB16" s="21">
        <v>8</v>
      </c>
      <c r="BC16" s="36">
        <v>1393</v>
      </c>
      <c r="BD16" s="21">
        <v>8</v>
      </c>
      <c r="BE16" s="36">
        <v>1850</v>
      </c>
      <c r="BF16" s="21">
        <v>10</v>
      </c>
      <c r="BG16" s="85"/>
      <c r="BH16" s="86"/>
      <c r="BI16" s="85"/>
      <c r="BJ16" s="86"/>
      <c r="BK16" s="85"/>
      <c r="BL16" s="86"/>
      <c r="BM16" s="85"/>
      <c r="BN16" s="86"/>
      <c r="BO16" s="85"/>
      <c r="BP16" s="86"/>
      <c r="BQ16" s="91"/>
      <c r="BR16" s="92"/>
      <c r="BS16" s="91"/>
      <c r="BT16" s="92"/>
    </row>
    <row r="17" spans="1:72" ht="12.75">
      <c r="A17" s="11" t="s">
        <v>42</v>
      </c>
      <c r="B17" s="12" t="str">
        <f>MID(C17,2,LEN(C17))</f>
        <v>M</v>
      </c>
      <c r="C17" s="12" t="s">
        <v>16</v>
      </c>
      <c r="D17" s="13" t="s">
        <v>84</v>
      </c>
      <c r="E17" s="25">
        <v>125</v>
      </c>
      <c r="F17" s="15">
        <f>K17+M17+O17+Q17+S17+U17+W17+Y17+AA17+AC17+AE17+AG17+AI17+AK17+AM17+AO17+AQ17+AS17+AU17+AW17+AY17+BA17+BC17+BE17+BG17+BI17+BK17+BM17+BO17+BQ17+BS17</f>
        <v>26435</v>
      </c>
      <c r="G17" s="59">
        <f>L17+N17+P17+R17+T17+V17+X17+Z17+AB17+AD17+AF17+AH17+AJ17+AL17+AN17+AP17+AR17+AT17+AV17+AX17+AZ17+BB17+BD17+BF17+BH17+BJ17+BL17+BN17+BP17+BR17+BT17</f>
        <v>140</v>
      </c>
      <c r="H17" s="16">
        <f>IF(G17&gt;0,F17/G17,0)</f>
        <v>188.82142857142858</v>
      </c>
      <c r="I17" s="80">
        <v>7.070312500000007</v>
      </c>
      <c r="J17" s="17">
        <f>IF(H17&gt;=$J$2,0,IF((($J$2-H17)*$J$1/100)&gt;35,35,(($J$2-H17)*$J$1/100)))</f>
        <v>8.383928571428562</v>
      </c>
      <c r="K17" s="23"/>
      <c r="L17" s="24"/>
      <c r="M17" s="23">
        <v>2196</v>
      </c>
      <c r="N17" s="24">
        <v>12</v>
      </c>
      <c r="O17" s="23">
        <v>3522</v>
      </c>
      <c r="P17" s="24">
        <v>18</v>
      </c>
      <c r="Q17" s="23">
        <v>3356</v>
      </c>
      <c r="R17" s="24">
        <v>18</v>
      </c>
      <c r="S17" s="23">
        <v>1467</v>
      </c>
      <c r="T17" s="24">
        <v>8</v>
      </c>
      <c r="U17" s="168">
        <v>3306</v>
      </c>
      <c r="V17" s="169">
        <v>18</v>
      </c>
      <c r="W17" s="162"/>
      <c r="X17" s="163"/>
      <c r="Y17" s="168"/>
      <c r="Z17" s="163"/>
      <c r="AA17" s="20"/>
      <c r="AB17" s="21"/>
      <c r="AC17" s="20">
        <v>4704</v>
      </c>
      <c r="AD17" s="21">
        <v>24</v>
      </c>
      <c r="AE17" s="20"/>
      <c r="AF17" s="21"/>
      <c r="AG17" s="20"/>
      <c r="AH17" s="34"/>
      <c r="AI17" s="20"/>
      <c r="AJ17" s="34"/>
      <c r="AK17" s="20"/>
      <c r="AL17" s="34"/>
      <c r="AM17" s="20"/>
      <c r="AN17" s="34"/>
      <c r="AO17" s="20">
        <v>1123</v>
      </c>
      <c r="AP17" s="34">
        <v>6</v>
      </c>
      <c r="AQ17" s="41"/>
      <c r="AR17" s="42"/>
      <c r="AS17" s="41"/>
      <c r="AT17" s="42"/>
      <c r="AU17" s="41"/>
      <c r="AV17" s="42"/>
      <c r="AW17" s="41"/>
      <c r="AX17" s="42"/>
      <c r="AY17" s="36">
        <v>1821</v>
      </c>
      <c r="AZ17" s="21">
        <v>10</v>
      </c>
      <c r="BA17" s="36">
        <v>1595</v>
      </c>
      <c r="BB17" s="21">
        <v>8</v>
      </c>
      <c r="BC17" s="36">
        <v>1466</v>
      </c>
      <c r="BD17" s="21">
        <v>8</v>
      </c>
      <c r="BE17" s="36">
        <v>1879</v>
      </c>
      <c r="BF17" s="21">
        <v>10</v>
      </c>
      <c r="BG17" s="85"/>
      <c r="BH17" s="86"/>
      <c r="BI17" s="85"/>
      <c r="BJ17" s="86"/>
      <c r="BK17" s="85"/>
      <c r="BL17" s="86"/>
      <c r="BM17" s="85"/>
      <c r="BN17" s="86"/>
      <c r="BO17" s="85"/>
      <c r="BP17" s="86"/>
      <c r="BQ17" s="91"/>
      <c r="BR17" s="92"/>
      <c r="BS17" s="91"/>
      <c r="BT17" s="92"/>
    </row>
    <row r="18" spans="1:72" ht="12.75" customHeight="1">
      <c r="A18" s="11" t="s">
        <v>482</v>
      </c>
      <c r="B18" s="12" t="s">
        <v>296</v>
      </c>
      <c r="C18" s="12" t="s">
        <v>483</v>
      </c>
      <c r="D18" s="13" t="s">
        <v>84</v>
      </c>
      <c r="E18" s="14">
        <v>2147</v>
      </c>
      <c r="F18" s="15">
        <f>K18+M18+O18+Q18+S18+U18+W18+Y18+AA18+AC18+AE18+AG18+AI18+AK18+AM18+AO18+AQ18+AS18+AU18+AW18+AY18+BA18+BC18+BE18+BG18+BI18+BK18+BM18+BO18+BQ18+BS18</f>
        <v>0</v>
      </c>
      <c r="G18" s="59">
        <f>L18+N18+P18+R18+T18+V18+X18+Z18+AB18+AD18+AF18+AH18+AJ18+AL18+AN18+AP18+AR18+AT18+AV18+AX18+AZ18+BB18+BD18+BF18+BH18+BJ18+BL18+BN18+BP18+BR18+BT18</f>
        <v>0</v>
      </c>
      <c r="H18" s="16">
        <f>IF(G18&gt;0,F18/G18,0)</f>
        <v>0</v>
      </c>
      <c r="I18" s="80">
        <v>35</v>
      </c>
      <c r="J18" s="17">
        <f>IF(H18&gt;=$J$2,0,IF((($J$2-H18)*$J$1/100)&gt;35,35,(($J$2-H18)*$J$1/100)))</f>
        <v>35</v>
      </c>
      <c r="K18" s="23"/>
      <c r="L18" s="24"/>
      <c r="M18" s="23"/>
      <c r="N18" s="24"/>
      <c r="O18" s="23"/>
      <c r="P18" s="24"/>
      <c r="Q18" s="23"/>
      <c r="R18" s="24"/>
      <c r="S18" s="23"/>
      <c r="T18" s="24"/>
      <c r="U18" s="168"/>
      <c r="V18" s="169"/>
      <c r="W18" s="162"/>
      <c r="X18" s="163"/>
      <c r="Y18" s="168"/>
      <c r="Z18" s="163"/>
      <c r="AA18" s="20"/>
      <c r="AB18" s="21"/>
      <c r="AC18" s="20"/>
      <c r="AD18" s="21"/>
      <c r="AE18" s="20"/>
      <c r="AF18" s="21"/>
      <c r="AG18" s="20"/>
      <c r="AH18" s="34"/>
      <c r="AI18" s="20"/>
      <c r="AJ18" s="34"/>
      <c r="AK18" s="20"/>
      <c r="AL18" s="34"/>
      <c r="AM18" s="20"/>
      <c r="AN18" s="34"/>
      <c r="AO18" s="20"/>
      <c r="AP18" s="34"/>
      <c r="AQ18" s="41"/>
      <c r="AR18" s="42"/>
      <c r="AS18" s="41"/>
      <c r="AT18" s="42"/>
      <c r="AU18" s="41"/>
      <c r="AV18" s="42"/>
      <c r="AW18" s="41"/>
      <c r="AX18" s="42"/>
      <c r="AY18" s="36"/>
      <c r="AZ18" s="21"/>
      <c r="BA18" s="36"/>
      <c r="BB18" s="21"/>
      <c r="BC18" s="36"/>
      <c r="BD18" s="21"/>
      <c r="BE18" s="36"/>
      <c r="BF18" s="21"/>
      <c r="BG18" s="85"/>
      <c r="BH18" s="86"/>
      <c r="BI18" s="85"/>
      <c r="BJ18" s="86"/>
      <c r="BK18" s="85"/>
      <c r="BL18" s="86"/>
      <c r="BM18" s="85"/>
      <c r="BN18" s="86"/>
      <c r="BO18" s="85"/>
      <c r="BP18" s="86"/>
      <c r="BQ18" s="91"/>
      <c r="BR18" s="92"/>
      <c r="BS18" s="91"/>
      <c r="BT18" s="92"/>
    </row>
    <row r="19" spans="1:72" ht="12.75">
      <c r="A19" s="11" t="s">
        <v>191</v>
      </c>
      <c r="B19" s="12" t="str">
        <f>MID(C19,2,LEN(C19))</f>
        <v>M</v>
      </c>
      <c r="C19" s="12" t="s">
        <v>20</v>
      </c>
      <c r="D19" s="13" t="s">
        <v>84</v>
      </c>
      <c r="E19" s="14">
        <v>840</v>
      </c>
      <c r="F19" s="15">
        <f>K19+M19+O19+Q19+S19+U19+W19+Y19+AA19+AC19+AE19+AG19+AI19+AK19+AM19+AO19+AQ19+AS19+AU19+AW19+AY19+BA19+BC19+BE19+BG19+BI19+BK19+BM19+BO19+BQ19+BS19</f>
        <v>16121</v>
      </c>
      <c r="G19" s="59">
        <f>L19+N19+P19+R19+T19+V19+X19+Z19+AB19+AD19+AF19+AH19+AJ19+AL19+AN19+AP19+AR19+AT19+AV19+AX19+AZ19+BB19+BD19+BF19+BH19+BJ19+BL19+BN19+BP19+BR19+BT19</f>
        <v>93</v>
      </c>
      <c r="H19" s="16">
        <f>IF(G19&gt;0,F19/G19,0)</f>
        <v>173.34408602150538</v>
      </c>
      <c r="I19" s="80">
        <v>27.074999999999996</v>
      </c>
      <c r="J19" s="17">
        <f>IF(H19&gt;=$J$2,0,IF((($J$2-H19)*$J$1/100)&gt;35,35,(($J$2-H19)*$J$1/100)))</f>
        <v>19.991935483870968</v>
      </c>
      <c r="K19" s="23"/>
      <c r="L19" s="24"/>
      <c r="M19" s="23"/>
      <c r="N19" s="24"/>
      <c r="O19" s="23">
        <v>1977</v>
      </c>
      <c r="P19" s="24">
        <v>12</v>
      </c>
      <c r="Q19" s="23">
        <v>2109</v>
      </c>
      <c r="R19" s="24">
        <v>12</v>
      </c>
      <c r="S19" s="23">
        <v>1416</v>
      </c>
      <c r="T19" s="24">
        <v>8</v>
      </c>
      <c r="U19" s="168"/>
      <c r="V19" s="169"/>
      <c r="W19" s="162"/>
      <c r="X19" s="163"/>
      <c r="Y19" s="168"/>
      <c r="Z19" s="163"/>
      <c r="AA19" s="20"/>
      <c r="AB19" s="21"/>
      <c r="AC19" s="20"/>
      <c r="AD19" s="21"/>
      <c r="AE19" s="20"/>
      <c r="AF19" s="21"/>
      <c r="AG19" s="20"/>
      <c r="AH19" s="34"/>
      <c r="AI19" s="20"/>
      <c r="AJ19" s="34"/>
      <c r="AK19" s="20"/>
      <c r="AL19" s="34"/>
      <c r="AM19" s="20"/>
      <c r="AN19" s="34"/>
      <c r="AO19" s="20"/>
      <c r="AP19" s="34"/>
      <c r="AQ19" s="41"/>
      <c r="AR19" s="42"/>
      <c r="AS19" s="41">
        <v>2081</v>
      </c>
      <c r="AT19" s="42">
        <v>12</v>
      </c>
      <c r="AU19" s="41">
        <v>2170</v>
      </c>
      <c r="AV19" s="42">
        <v>12</v>
      </c>
      <c r="AW19" s="41"/>
      <c r="AX19" s="42"/>
      <c r="AY19" s="36">
        <v>1783</v>
      </c>
      <c r="AZ19" s="21">
        <v>10</v>
      </c>
      <c r="BA19" s="36">
        <v>1371</v>
      </c>
      <c r="BB19" s="21">
        <v>8</v>
      </c>
      <c r="BC19" s="36">
        <v>1686</v>
      </c>
      <c r="BD19" s="21">
        <v>10</v>
      </c>
      <c r="BE19" s="36">
        <v>1528</v>
      </c>
      <c r="BF19" s="21">
        <v>9</v>
      </c>
      <c r="BG19" s="85"/>
      <c r="BH19" s="86"/>
      <c r="BI19" s="85"/>
      <c r="BJ19" s="86"/>
      <c r="BK19" s="85"/>
      <c r="BL19" s="86"/>
      <c r="BM19" s="85"/>
      <c r="BN19" s="86"/>
      <c r="BO19" s="85"/>
      <c r="BP19" s="86"/>
      <c r="BQ19" s="91"/>
      <c r="BR19" s="92"/>
      <c r="BS19" s="91"/>
      <c r="BT19" s="92"/>
    </row>
    <row r="20" spans="1:72" ht="12.75">
      <c r="A20" s="11" t="s">
        <v>304</v>
      </c>
      <c r="B20" s="12" t="str">
        <f>MID(C20,2,LEN(C20))</f>
        <v>M</v>
      </c>
      <c r="C20" s="12" t="s">
        <v>20</v>
      </c>
      <c r="D20" s="13" t="s">
        <v>84</v>
      </c>
      <c r="E20" s="14">
        <v>662</v>
      </c>
      <c r="F20" s="15">
        <f>K20+M20+O20+Q20+S20+U20+W20+Y20+AA20+AC20+AE20+AG20+AI20+AK20+AM20+AO20+AQ20+AS20+AU20+AW20+AY20+BA20+BC20+BE20+BG20+BI20+BK20+BM20+BO20+BQ20+BS20</f>
        <v>30878</v>
      </c>
      <c r="G20" s="59">
        <f>L20+N20+P20+R20+T20+V20+X20+Z20+AB20+AD20+AF20+AH20+AJ20+AL20+AN20+AP20+AR20+AT20+AV20+AX20+AZ20+BB20+BD20+BF20+BH20+BJ20+BL20+BN20+BP20+BR20+BT20</f>
        <v>170</v>
      </c>
      <c r="H20" s="16">
        <f>IF(G20&gt;0,F20/G20,0)</f>
        <v>181.63529411764705</v>
      </c>
      <c r="I20" s="80">
        <v>11.77254098360656</v>
      </c>
      <c r="J20" s="17">
        <f>IF(H20&gt;=$J$2,0,IF((($J$2-H20)*$J$1/100)&gt;35,35,(($J$2-H20)*$J$1/100)))</f>
        <v>13.773529411764711</v>
      </c>
      <c r="K20" s="23"/>
      <c r="L20" s="24"/>
      <c r="M20" s="23">
        <v>3525</v>
      </c>
      <c r="N20" s="24">
        <v>18</v>
      </c>
      <c r="O20" s="23">
        <v>2130</v>
      </c>
      <c r="P20" s="24">
        <v>12</v>
      </c>
      <c r="Q20" s="23">
        <v>3153</v>
      </c>
      <c r="R20" s="24">
        <v>18</v>
      </c>
      <c r="S20" s="23"/>
      <c r="T20" s="24"/>
      <c r="U20" s="168"/>
      <c r="V20" s="169"/>
      <c r="W20" s="162"/>
      <c r="X20" s="163"/>
      <c r="Y20" s="168">
        <v>2036</v>
      </c>
      <c r="Z20" s="163">
        <v>12</v>
      </c>
      <c r="AA20" s="20"/>
      <c r="AB20" s="21"/>
      <c r="AC20" s="20"/>
      <c r="AD20" s="21"/>
      <c r="AE20" s="20"/>
      <c r="AF20" s="21"/>
      <c r="AG20" s="20"/>
      <c r="AH20" s="34"/>
      <c r="AI20" s="20"/>
      <c r="AJ20" s="34"/>
      <c r="AK20" s="20"/>
      <c r="AL20" s="34"/>
      <c r="AM20" s="20"/>
      <c r="AN20" s="34"/>
      <c r="AO20" s="20">
        <v>1199</v>
      </c>
      <c r="AP20" s="34">
        <v>6</v>
      </c>
      <c r="AQ20" s="41"/>
      <c r="AR20" s="42"/>
      <c r="AS20" s="41"/>
      <c r="AT20" s="42"/>
      <c r="AU20" s="41"/>
      <c r="AV20" s="42"/>
      <c r="AW20" s="41"/>
      <c r="AX20" s="42"/>
      <c r="AY20" s="36"/>
      <c r="AZ20" s="21"/>
      <c r="BA20" s="36">
        <v>1402</v>
      </c>
      <c r="BB20" s="21">
        <v>8</v>
      </c>
      <c r="BC20" s="36">
        <v>1075</v>
      </c>
      <c r="BD20" s="21">
        <v>6</v>
      </c>
      <c r="BE20" s="36">
        <v>1763</v>
      </c>
      <c r="BF20" s="21">
        <v>10</v>
      </c>
      <c r="BG20" s="85"/>
      <c r="BH20" s="86"/>
      <c r="BI20" s="85"/>
      <c r="BJ20" s="86"/>
      <c r="BK20" s="85"/>
      <c r="BL20" s="86"/>
      <c r="BM20" s="85"/>
      <c r="BN20" s="86"/>
      <c r="BO20" s="85"/>
      <c r="BP20" s="86"/>
      <c r="BQ20" s="91">
        <v>14595</v>
      </c>
      <c r="BR20" s="92">
        <v>80</v>
      </c>
      <c r="BS20" s="91"/>
      <c r="BT20" s="92"/>
    </row>
    <row r="21" spans="1:72" ht="12.75" customHeight="1">
      <c r="A21" s="11" t="s">
        <v>164</v>
      </c>
      <c r="B21" s="12" t="str">
        <f>MID(C21,2,LEN(C21))</f>
        <v>M</v>
      </c>
      <c r="C21" s="12" t="s">
        <v>26</v>
      </c>
      <c r="D21" s="13" t="s">
        <v>84</v>
      </c>
      <c r="E21" s="14">
        <v>73</v>
      </c>
      <c r="F21" s="15">
        <f>K21+M21+O21+Q21+S21+U21+W21+Y21+AA21+AC21+AE21+AG21+AI21+AK21+AM21+AO21+AQ21+AS21+AU21+AW21+AY21+BA21+BC21+BE21+BG21+BI21+BK21+BM21+BO21+BQ21+BS21</f>
        <v>1594</v>
      </c>
      <c r="G21" s="59">
        <f>L21+N21+P21+R21+T21+V21+X21+Z21+AB21+AD21+AF21+AH21+AJ21+AL21+AN21+AP21+AR21+AT21+AV21+AX21+AZ21+BB21+BD21+BF21+BH21+BJ21+BL21+BN21+BP21+BR21+BT21</f>
        <v>10</v>
      </c>
      <c r="H21" s="16">
        <f>IF(G21&gt;0,F21/G21,0)</f>
        <v>159.4</v>
      </c>
      <c r="I21" s="80">
        <v>31.928571428571434</v>
      </c>
      <c r="J21" s="17">
        <f>IF(H21&gt;=$J$2,0,IF((($J$2-H21)*$J$1/100)&gt;35,35,(($J$2-H21)*$J$1/100)))</f>
        <v>30.449999999999996</v>
      </c>
      <c r="K21" s="23"/>
      <c r="L21" s="24"/>
      <c r="M21" s="23"/>
      <c r="N21" s="24"/>
      <c r="O21" s="23"/>
      <c r="P21" s="24"/>
      <c r="Q21" s="23"/>
      <c r="R21" s="24"/>
      <c r="S21" s="23"/>
      <c r="T21" s="24"/>
      <c r="U21" s="168"/>
      <c r="V21" s="169"/>
      <c r="W21" s="162"/>
      <c r="X21" s="163"/>
      <c r="Y21" s="168"/>
      <c r="Z21" s="163"/>
      <c r="AA21" s="20"/>
      <c r="AB21" s="21"/>
      <c r="AC21" s="20"/>
      <c r="AD21" s="21"/>
      <c r="AE21" s="20"/>
      <c r="AF21" s="21"/>
      <c r="AG21" s="20"/>
      <c r="AH21" s="34"/>
      <c r="AI21" s="20"/>
      <c r="AJ21" s="34"/>
      <c r="AK21" s="20"/>
      <c r="AL21" s="34"/>
      <c r="AM21" s="20"/>
      <c r="AN21" s="34"/>
      <c r="AO21" s="20"/>
      <c r="AP21" s="34"/>
      <c r="AQ21" s="41"/>
      <c r="AR21" s="42"/>
      <c r="AS21" s="41"/>
      <c r="AT21" s="42"/>
      <c r="AU21" s="41"/>
      <c r="AV21" s="42"/>
      <c r="AW21" s="41"/>
      <c r="AX21" s="42"/>
      <c r="AY21" s="36">
        <v>1594</v>
      </c>
      <c r="AZ21" s="21">
        <v>10</v>
      </c>
      <c r="BA21" s="36"/>
      <c r="BB21" s="21"/>
      <c r="BC21" s="36"/>
      <c r="BD21" s="21"/>
      <c r="BE21" s="36"/>
      <c r="BF21" s="21"/>
      <c r="BG21" s="85"/>
      <c r="BH21" s="86"/>
      <c r="BI21" s="85"/>
      <c r="BJ21" s="86"/>
      <c r="BK21" s="85"/>
      <c r="BL21" s="86"/>
      <c r="BM21" s="85"/>
      <c r="BN21" s="86"/>
      <c r="BO21" s="85"/>
      <c r="BP21" s="86"/>
      <c r="BQ21" s="91"/>
      <c r="BR21" s="92"/>
      <c r="BS21" s="91"/>
      <c r="BT21" s="92"/>
    </row>
    <row r="22" spans="1:72" ht="12.75" customHeight="1">
      <c r="A22" s="11" t="s">
        <v>18</v>
      </c>
      <c r="B22" s="12" t="str">
        <f>MID(C22,2,LEN(C22))</f>
        <v>F</v>
      </c>
      <c r="C22" s="12" t="s">
        <v>19</v>
      </c>
      <c r="D22" s="13" t="s">
        <v>84</v>
      </c>
      <c r="E22" s="25">
        <v>468</v>
      </c>
      <c r="F22" s="15">
        <f>K22+M22+O22+Q22+S22+U22+W22+Y22+AA22+AC22+AE22+AG22+AI22+AK22+AM22+AO22+AQ22+AS22+AU22+AW22+AY22+BA22+BC22+BE22+BG22+BI22+BK22+BM22+BO22+BQ22+BS22</f>
        <v>38614</v>
      </c>
      <c r="G22" s="59">
        <f>L22+N22+P22+R22+T22+V22+X22+Z22+AB22+AD22+AF22+AH22+AJ22+AL22+AN22+AP22+AR22+AT22+AV22+AX22+AZ22+BB22+BD22+BF22+BH22+BJ22+BL22+BN22+BP22+BR22+BT22</f>
        <v>226</v>
      </c>
      <c r="H22" s="16">
        <f>IF(G22&gt;0,F22/G22,0)</f>
        <v>170.858407079646</v>
      </c>
      <c r="I22" s="80">
        <v>20.433673469387756</v>
      </c>
      <c r="J22" s="17">
        <f>IF(H22&gt;=$J$2,0,IF((($J$2-H22)*$J$1/100)&gt;35,35,(($J$2-H22)*$J$1/100)))</f>
        <v>21.85619469026549</v>
      </c>
      <c r="K22" s="23">
        <v>5269</v>
      </c>
      <c r="L22" s="24">
        <v>32</v>
      </c>
      <c r="M22" s="23">
        <v>2058</v>
      </c>
      <c r="N22" s="24">
        <v>12</v>
      </c>
      <c r="O22" s="23">
        <v>3166</v>
      </c>
      <c r="P22" s="24">
        <v>18</v>
      </c>
      <c r="Q22" s="23">
        <v>1884</v>
      </c>
      <c r="R22" s="24">
        <v>12</v>
      </c>
      <c r="S22" s="23">
        <v>3941</v>
      </c>
      <c r="T22" s="24">
        <v>24</v>
      </c>
      <c r="U22" s="168">
        <v>1972</v>
      </c>
      <c r="V22" s="169">
        <v>12</v>
      </c>
      <c r="W22" s="162"/>
      <c r="X22" s="163"/>
      <c r="Y22" s="168"/>
      <c r="Z22" s="163"/>
      <c r="AA22" s="20"/>
      <c r="AB22" s="21"/>
      <c r="AC22" s="20">
        <v>5431</v>
      </c>
      <c r="AD22" s="21">
        <v>31</v>
      </c>
      <c r="AE22" s="20"/>
      <c r="AF22" s="21"/>
      <c r="AG22" s="20">
        <v>990</v>
      </c>
      <c r="AH22" s="34">
        <v>6</v>
      </c>
      <c r="AI22" s="20"/>
      <c r="AJ22" s="34"/>
      <c r="AK22" s="20"/>
      <c r="AL22" s="34"/>
      <c r="AM22" s="20"/>
      <c r="AN22" s="34"/>
      <c r="AO22" s="20">
        <v>2831</v>
      </c>
      <c r="AP22" s="34">
        <v>15</v>
      </c>
      <c r="AQ22" s="41">
        <v>3171</v>
      </c>
      <c r="AR22" s="42">
        <v>18</v>
      </c>
      <c r="AS22" s="41">
        <v>1012</v>
      </c>
      <c r="AT22" s="42">
        <v>6</v>
      </c>
      <c r="AU22" s="41">
        <v>1772</v>
      </c>
      <c r="AV22" s="42">
        <v>10</v>
      </c>
      <c r="AW22" s="41"/>
      <c r="AX22" s="42"/>
      <c r="AY22" s="36">
        <v>1733</v>
      </c>
      <c r="AZ22" s="21">
        <v>10</v>
      </c>
      <c r="BA22" s="36">
        <v>1754</v>
      </c>
      <c r="BB22" s="21">
        <v>10</v>
      </c>
      <c r="BC22" s="36">
        <v>1630</v>
      </c>
      <c r="BD22" s="21">
        <v>10</v>
      </c>
      <c r="BE22" s="36"/>
      <c r="BF22" s="21"/>
      <c r="BG22" s="85"/>
      <c r="BH22" s="86"/>
      <c r="BI22" s="85"/>
      <c r="BJ22" s="86"/>
      <c r="BK22" s="85"/>
      <c r="BL22" s="86"/>
      <c r="BM22" s="85"/>
      <c r="BN22" s="86"/>
      <c r="BO22" s="85"/>
      <c r="BP22" s="86"/>
      <c r="BQ22" s="91"/>
      <c r="BR22" s="92"/>
      <c r="BS22" s="91"/>
      <c r="BT22" s="92"/>
    </row>
    <row r="23" spans="1:72" ht="12.75">
      <c r="A23" s="11" t="s">
        <v>403</v>
      </c>
      <c r="B23" s="12" t="str">
        <f>MID(C23,2,LEN(C23))</f>
        <v>M</v>
      </c>
      <c r="C23" s="12" t="s">
        <v>20</v>
      </c>
      <c r="D23" s="13" t="s">
        <v>84</v>
      </c>
      <c r="E23" s="14">
        <v>2682</v>
      </c>
      <c r="F23" s="15">
        <f>K23+M23+O23+Q23+S23+U23+W23+Y23+AA23+AC23+AE23+AG23+AI23+AK23+AM23+AO23+AQ23+AS23+AU23+AW23+AY23+BA23+BC23+BE23+BG23+BI23+BK23+BM23+BO23+BQ23+BS23</f>
        <v>1976</v>
      </c>
      <c r="G23" s="59">
        <f>L23+N23+P23+R23+T23+V23+X23+Z23+AB23+AD23+AF23+AH23+AJ23+AL23+AN23+AP23+AR23+AT23+AV23+AX23+AZ23+BB23+BD23+BF23+BH23+BJ23+BL23+BN23+BP23+BR23+BT23</f>
        <v>12</v>
      </c>
      <c r="H23" s="16">
        <f>IF(G23&gt;0,F23/G23,0)</f>
        <v>164.66666666666666</v>
      </c>
      <c r="I23" s="80">
        <v>20.41964285714286</v>
      </c>
      <c r="J23" s="17">
        <f>IF(H23&gt;=$J$2,0,IF((($J$2-H23)*$J$1/100)&gt;35,35,(($J$2-H23)*$J$1/100)))</f>
        <v>26.50000000000001</v>
      </c>
      <c r="K23" s="23"/>
      <c r="L23" s="24"/>
      <c r="M23" s="23"/>
      <c r="N23" s="24"/>
      <c r="O23" s="23"/>
      <c r="P23" s="24"/>
      <c r="Q23" s="23"/>
      <c r="R23" s="24"/>
      <c r="S23" s="23"/>
      <c r="T23" s="24"/>
      <c r="U23" s="168">
        <v>1976</v>
      </c>
      <c r="V23" s="169">
        <v>12</v>
      </c>
      <c r="W23" s="162"/>
      <c r="X23" s="163"/>
      <c r="Y23" s="168"/>
      <c r="Z23" s="163"/>
      <c r="AA23" s="20"/>
      <c r="AB23" s="21"/>
      <c r="AC23" s="20"/>
      <c r="AD23" s="21"/>
      <c r="AE23" s="20"/>
      <c r="AF23" s="21"/>
      <c r="AG23" s="20"/>
      <c r="AH23" s="34"/>
      <c r="AI23" s="20"/>
      <c r="AJ23" s="34"/>
      <c r="AK23" s="20"/>
      <c r="AL23" s="34"/>
      <c r="AM23" s="20"/>
      <c r="AN23" s="34"/>
      <c r="AO23" s="20"/>
      <c r="AP23" s="34"/>
      <c r="AQ23" s="41"/>
      <c r="AR23" s="42"/>
      <c r="AS23" s="41"/>
      <c r="AT23" s="42"/>
      <c r="AU23" s="41"/>
      <c r="AV23" s="42"/>
      <c r="AW23" s="41"/>
      <c r="AX23" s="42"/>
      <c r="AY23" s="36"/>
      <c r="AZ23" s="21"/>
      <c r="BA23" s="36"/>
      <c r="BB23" s="21"/>
      <c r="BC23" s="36"/>
      <c r="BD23" s="21"/>
      <c r="BE23" s="36"/>
      <c r="BF23" s="21"/>
      <c r="BG23" s="85"/>
      <c r="BH23" s="86"/>
      <c r="BI23" s="85"/>
      <c r="BJ23" s="86"/>
      <c r="BK23" s="85"/>
      <c r="BL23" s="86"/>
      <c r="BM23" s="85"/>
      <c r="BN23" s="86"/>
      <c r="BO23" s="85"/>
      <c r="BP23" s="86"/>
      <c r="BQ23" s="91"/>
      <c r="BR23" s="92"/>
      <c r="BS23" s="91"/>
      <c r="BT23" s="92"/>
    </row>
    <row r="24" spans="1:72" ht="12.75">
      <c r="A24" s="11" t="s">
        <v>307</v>
      </c>
      <c r="B24" s="12" t="str">
        <f>MID(C24,2,LEN(C24))</f>
        <v>M</v>
      </c>
      <c r="C24" s="12" t="s">
        <v>26</v>
      </c>
      <c r="D24" s="13" t="s">
        <v>84</v>
      </c>
      <c r="E24" s="14">
        <v>475</v>
      </c>
      <c r="F24" s="15">
        <f>K24+M24+O24+Q24+S24+U24+W24+Y24+AA24+AC24+AE24+AG24+AI24+AK24+AM24+AO24+AQ24+AS24+AU24+AW24+AY24+BA24+BC24+BE24+BG24+BI24+BK24+BM24+BO24+BQ24+BS24</f>
        <v>19588</v>
      </c>
      <c r="G24" s="59">
        <f>L24+N24+P24+R24+T24+V24+X24+Z24+AB24+AD24+AF24+AH24+AJ24+AL24+AN24+AP24+AR24+AT24+AV24+AX24+AZ24+BB24+BD24+BF24+BH24+BJ24+BL24+BN24+BP24+BR24+BT24</f>
        <v>111</v>
      </c>
      <c r="H24" s="16">
        <f>IF(G24&gt;0,F24/G24,0)</f>
        <v>176.46846846846847</v>
      </c>
      <c r="I24" s="80">
        <v>16.71283783783783</v>
      </c>
      <c r="J24" s="17">
        <f>IF(H24&gt;=$J$2,0,IF((($J$2-H24)*$J$1/100)&gt;35,35,(($J$2-H24)*$J$1/100)))</f>
        <v>17.648648648648646</v>
      </c>
      <c r="K24" s="23"/>
      <c r="L24" s="24"/>
      <c r="M24" s="23">
        <v>3391</v>
      </c>
      <c r="N24" s="24">
        <v>18</v>
      </c>
      <c r="O24" s="23">
        <v>1979</v>
      </c>
      <c r="P24" s="24">
        <v>12</v>
      </c>
      <c r="Q24" s="23">
        <v>1899</v>
      </c>
      <c r="R24" s="24">
        <v>12</v>
      </c>
      <c r="S24" s="23"/>
      <c r="T24" s="24"/>
      <c r="U24" s="168"/>
      <c r="V24" s="169"/>
      <c r="W24" s="162"/>
      <c r="X24" s="163"/>
      <c r="Y24" s="168"/>
      <c r="Z24" s="163"/>
      <c r="AA24" s="20"/>
      <c r="AB24" s="21"/>
      <c r="AC24" s="20"/>
      <c r="AD24" s="21"/>
      <c r="AE24" s="20"/>
      <c r="AF24" s="21"/>
      <c r="AG24" s="20"/>
      <c r="AH24" s="34"/>
      <c r="AI24" s="20"/>
      <c r="AJ24" s="34"/>
      <c r="AK24" s="20"/>
      <c r="AL24" s="34"/>
      <c r="AM24" s="20"/>
      <c r="AN24" s="34"/>
      <c r="AO24" s="20">
        <v>1041</v>
      </c>
      <c r="AP24" s="34">
        <v>6</v>
      </c>
      <c r="AQ24" s="41">
        <v>3167</v>
      </c>
      <c r="AR24" s="42">
        <v>18</v>
      </c>
      <c r="AS24" s="41">
        <v>1154</v>
      </c>
      <c r="AT24" s="42">
        <v>6</v>
      </c>
      <c r="AU24" s="41">
        <v>969</v>
      </c>
      <c r="AV24" s="42">
        <v>6</v>
      </c>
      <c r="AW24" s="41"/>
      <c r="AX24" s="42"/>
      <c r="AY24" s="36">
        <v>1718</v>
      </c>
      <c r="AZ24" s="21">
        <v>10</v>
      </c>
      <c r="BA24" s="36">
        <v>1947</v>
      </c>
      <c r="BB24" s="21">
        <v>10</v>
      </c>
      <c r="BC24" s="36">
        <v>741</v>
      </c>
      <c r="BD24" s="21">
        <v>4</v>
      </c>
      <c r="BE24" s="36">
        <v>1582</v>
      </c>
      <c r="BF24" s="21">
        <v>9</v>
      </c>
      <c r="BG24" s="85"/>
      <c r="BH24" s="86"/>
      <c r="BI24" s="85"/>
      <c r="BJ24" s="86"/>
      <c r="BK24" s="85"/>
      <c r="BL24" s="86"/>
      <c r="BM24" s="85"/>
      <c r="BN24" s="86"/>
      <c r="BO24" s="85"/>
      <c r="BP24" s="86"/>
      <c r="BQ24" s="91"/>
      <c r="BR24" s="92"/>
      <c r="BS24" s="91"/>
      <c r="BT24" s="92"/>
    </row>
    <row r="25" spans="1:72" ht="12.75">
      <c r="A25" s="11" t="s">
        <v>398</v>
      </c>
      <c r="B25" s="12" t="str">
        <f>MID(C25,2,LEN(C25))</f>
        <v>M</v>
      </c>
      <c r="C25" s="12" t="s">
        <v>26</v>
      </c>
      <c r="D25" s="13" t="s">
        <v>84</v>
      </c>
      <c r="E25" s="14">
        <v>770</v>
      </c>
      <c r="F25" s="15">
        <f>K25+M25+O25+Q25+S25+U25+W25+Y25+AA25+AC25+AE25+AG25+AI25+AK25+AM25+AO25+AQ25+AS25+AU25+AW25+AY25+BA25+BC25+BE25+BG25+BI25+BK25+BM25+BO25+BQ25+BS25</f>
        <v>0</v>
      </c>
      <c r="G25" s="59">
        <f>L25+N25+P25+R25+T25+V25+X25+Z25+AB25+AD25+AF25+AH25+AJ25+AL25+AN25+AP25+AR25+AT25+AV25+AX25+AZ25+BB25+BD25+BF25+BH25+BJ25+BL25+BN25+BP25+BR25+BT25</f>
        <v>0</v>
      </c>
      <c r="H25" s="16">
        <f>IF(G25&gt;0,F25/G25,0)</f>
        <v>0</v>
      </c>
      <c r="I25" s="80">
        <v>35</v>
      </c>
      <c r="J25" s="17">
        <f>IF(H25&gt;=$J$2,0,IF((($J$2-H25)*$J$1/100)&gt;35,35,(($J$2-H25)*$J$1/100)))</f>
        <v>35</v>
      </c>
      <c r="K25" s="23"/>
      <c r="L25" s="24"/>
      <c r="M25" s="23"/>
      <c r="N25" s="24"/>
      <c r="O25" s="23"/>
      <c r="P25" s="24"/>
      <c r="Q25" s="23"/>
      <c r="R25" s="24"/>
      <c r="S25" s="23"/>
      <c r="T25" s="24"/>
      <c r="U25" s="168"/>
      <c r="V25" s="169"/>
      <c r="W25" s="162"/>
      <c r="X25" s="163"/>
      <c r="Y25" s="168"/>
      <c r="Z25" s="163"/>
      <c r="AA25" s="20"/>
      <c r="AB25" s="21"/>
      <c r="AC25" s="20"/>
      <c r="AD25" s="21"/>
      <c r="AE25" s="20"/>
      <c r="AF25" s="21"/>
      <c r="AG25" s="20"/>
      <c r="AH25" s="34"/>
      <c r="AI25" s="20"/>
      <c r="AJ25" s="34"/>
      <c r="AK25" s="20"/>
      <c r="AL25" s="34"/>
      <c r="AM25" s="20"/>
      <c r="AN25" s="34"/>
      <c r="AO25" s="20"/>
      <c r="AP25" s="34"/>
      <c r="AQ25" s="41"/>
      <c r="AR25" s="42"/>
      <c r="AS25" s="41"/>
      <c r="AT25" s="42"/>
      <c r="AU25" s="41"/>
      <c r="AV25" s="42"/>
      <c r="AW25" s="41"/>
      <c r="AX25" s="42"/>
      <c r="AY25" s="36"/>
      <c r="AZ25" s="21"/>
      <c r="BA25" s="36"/>
      <c r="BB25" s="21"/>
      <c r="BC25" s="36"/>
      <c r="BD25" s="21"/>
      <c r="BE25" s="36"/>
      <c r="BF25" s="21"/>
      <c r="BG25" s="85"/>
      <c r="BH25" s="86"/>
      <c r="BI25" s="85"/>
      <c r="BJ25" s="86"/>
      <c r="BK25" s="85"/>
      <c r="BL25" s="86"/>
      <c r="BM25" s="85"/>
      <c r="BN25" s="86"/>
      <c r="BO25" s="85"/>
      <c r="BP25" s="86"/>
      <c r="BQ25" s="91"/>
      <c r="BR25" s="92"/>
      <c r="BS25" s="91"/>
      <c r="BT25" s="92"/>
    </row>
    <row r="26" spans="1:72" ht="12.75">
      <c r="A26" s="11" t="s">
        <v>183</v>
      </c>
      <c r="B26" s="12" t="str">
        <f>MID(C26,2,LEN(C26))</f>
        <v>F</v>
      </c>
      <c r="C26" s="12" t="s">
        <v>43</v>
      </c>
      <c r="D26" s="13" t="s">
        <v>84</v>
      </c>
      <c r="E26" s="14">
        <v>773</v>
      </c>
      <c r="F26" s="15">
        <f>K26+M26+O26+Q26+S26+U26+W26+Y26+AA26+AC26+AE26+AG26+AI26+AK26+AM26+AO26+AQ26+AS26+AU26+AW26+AY26+BA26+BC26+BE26+BG26+BI26+BK26+BM26+BO26+BQ26+BS26</f>
        <v>0</v>
      </c>
      <c r="G26" s="59">
        <f>L26+N26+P26+R26+T26+V26+X26+Z26+AB26+AD26+AF26+AH26+AJ26+AL26+AN26+AP26+AR26+AT26+AV26+AX26+AZ26+BB26+BD26+BF26+BH26+BJ26+BL26+BN26+BP26+BR26+BT26</f>
        <v>0</v>
      </c>
      <c r="H26" s="16">
        <f>IF(G26&gt;0,F26/G26,0)</f>
        <v>0</v>
      </c>
      <c r="I26" s="80">
        <v>31.56250000000001</v>
      </c>
      <c r="J26" s="17">
        <f>IF(H26&gt;=$J$2,0,IF((($J$2-H26)*$J$1/100)&gt;35,35,(($J$2-H26)*$J$1/100)))</f>
        <v>35</v>
      </c>
      <c r="K26" s="23"/>
      <c r="L26" s="24"/>
      <c r="M26" s="23"/>
      <c r="N26" s="24"/>
      <c r="O26" s="23"/>
      <c r="P26" s="24"/>
      <c r="Q26" s="23"/>
      <c r="R26" s="24"/>
      <c r="S26" s="23"/>
      <c r="T26" s="24"/>
      <c r="U26" s="168"/>
      <c r="V26" s="169"/>
      <c r="W26" s="162"/>
      <c r="X26" s="163"/>
      <c r="Y26" s="168"/>
      <c r="Z26" s="163"/>
      <c r="AA26" s="20"/>
      <c r="AB26" s="21"/>
      <c r="AC26" s="20"/>
      <c r="AD26" s="21"/>
      <c r="AE26" s="20"/>
      <c r="AF26" s="21"/>
      <c r="AG26" s="20"/>
      <c r="AH26" s="34"/>
      <c r="AI26" s="20"/>
      <c r="AJ26" s="34"/>
      <c r="AK26" s="20"/>
      <c r="AL26" s="34"/>
      <c r="AM26" s="20"/>
      <c r="AN26" s="34"/>
      <c r="AO26" s="20"/>
      <c r="AP26" s="34"/>
      <c r="AQ26" s="41"/>
      <c r="AR26" s="42"/>
      <c r="AS26" s="41"/>
      <c r="AT26" s="42"/>
      <c r="AU26" s="41"/>
      <c r="AV26" s="42"/>
      <c r="AW26" s="41"/>
      <c r="AX26" s="42"/>
      <c r="AY26" s="36"/>
      <c r="AZ26" s="21"/>
      <c r="BA26" s="36"/>
      <c r="BB26" s="21"/>
      <c r="BC26" s="36"/>
      <c r="BD26" s="21"/>
      <c r="BE26" s="36"/>
      <c r="BF26" s="21"/>
      <c r="BG26" s="85"/>
      <c r="BH26" s="86"/>
      <c r="BI26" s="85"/>
      <c r="BJ26" s="86"/>
      <c r="BK26" s="85"/>
      <c r="BL26" s="86"/>
      <c r="BM26" s="85"/>
      <c r="BN26" s="86"/>
      <c r="BO26" s="85"/>
      <c r="BP26" s="86"/>
      <c r="BQ26" s="91"/>
      <c r="BR26" s="92"/>
      <c r="BS26" s="91"/>
      <c r="BT26" s="92"/>
    </row>
    <row r="27" spans="1:72" ht="12.75" customHeight="1">
      <c r="A27" s="11" t="s">
        <v>55</v>
      </c>
      <c r="B27" s="12" t="str">
        <f>MID(C27,2,LEN(C27))</f>
        <v>F</v>
      </c>
      <c r="C27" s="12" t="s">
        <v>43</v>
      </c>
      <c r="D27" s="13" t="s">
        <v>84</v>
      </c>
      <c r="E27" s="14">
        <v>122</v>
      </c>
      <c r="F27" s="15">
        <f>K27+M27+O27+Q27+S27+U27+W27+Y27+AA27+AC27+AE27+AG27+AI27+AK27+AM27+AO27+AQ27+AS27+AU27+AW27+AY27+BA27+BC27+BE27+BG27+BI27+BK27+BM27+BO27+BQ27+BS27</f>
        <v>15657</v>
      </c>
      <c r="G27" s="59">
        <f>L27+N27+P27+R27+T27+V27+X27+Z27+AB27+AD27+AF27+AH27+AJ27+AL27+AN27+AP27+AR27+AT27+AV27+AX27+AZ27+BB27+BD27+BF27+BH27+BJ27+BL27+BN27+BP27+BR27+BT27</f>
        <v>101</v>
      </c>
      <c r="H27" s="16">
        <f>IF(G27&gt;0,F27/G27,0)</f>
        <v>155.01980198019803</v>
      </c>
      <c r="I27" s="80">
        <v>26.21084337349398</v>
      </c>
      <c r="J27" s="17">
        <f>IF(H27&gt;=$J$2,0,IF((($J$2-H27)*$J$1/100)&gt;35,35,(($J$2-H27)*$J$1/100)))</f>
        <v>33.73514851485148</v>
      </c>
      <c r="K27" s="23"/>
      <c r="L27" s="24"/>
      <c r="M27" s="23">
        <v>1900</v>
      </c>
      <c r="N27" s="24">
        <v>12</v>
      </c>
      <c r="O27" s="23">
        <v>2944</v>
      </c>
      <c r="P27" s="24">
        <v>18</v>
      </c>
      <c r="Q27" s="23"/>
      <c r="R27" s="24"/>
      <c r="S27" s="23"/>
      <c r="T27" s="24"/>
      <c r="U27" s="168">
        <v>1037</v>
      </c>
      <c r="V27" s="169">
        <v>6</v>
      </c>
      <c r="W27" s="162"/>
      <c r="X27" s="163"/>
      <c r="Y27" s="168"/>
      <c r="Z27" s="163"/>
      <c r="AA27" s="20"/>
      <c r="AB27" s="21"/>
      <c r="AC27" s="20">
        <v>3566</v>
      </c>
      <c r="AD27" s="21">
        <v>24</v>
      </c>
      <c r="AE27" s="20"/>
      <c r="AF27" s="21"/>
      <c r="AG27" s="20"/>
      <c r="AH27" s="34"/>
      <c r="AI27" s="20"/>
      <c r="AJ27" s="34"/>
      <c r="AK27" s="20"/>
      <c r="AL27" s="34"/>
      <c r="AM27" s="20"/>
      <c r="AN27" s="34"/>
      <c r="AO27" s="20"/>
      <c r="AP27" s="34"/>
      <c r="AQ27" s="41">
        <v>1862</v>
      </c>
      <c r="AR27" s="42">
        <v>12</v>
      </c>
      <c r="AS27" s="41"/>
      <c r="AT27" s="42"/>
      <c r="AU27" s="41"/>
      <c r="AV27" s="42"/>
      <c r="AW27" s="41"/>
      <c r="AX27" s="42"/>
      <c r="AY27" s="36">
        <v>1582</v>
      </c>
      <c r="AZ27" s="21">
        <v>10</v>
      </c>
      <c r="BA27" s="36">
        <v>1302</v>
      </c>
      <c r="BB27" s="21">
        <v>9</v>
      </c>
      <c r="BC27" s="36">
        <v>1464</v>
      </c>
      <c r="BD27" s="21">
        <v>10</v>
      </c>
      <c r="BE27" s="36"/>
      <c r="BF27" s="21"/>
      <c r="BG27" s="85"/>
      <c r="BH27" s="86"/>
      <c r="BI27" s="85"/>
      <c r="BJ27" s="86"/>
      <c r="BK27" s="85"/>
      <c r="BL27" s="86"/>
      <c r="BM27" s="85"/>
      <c r="BN27" s="86"/>
      <c r="BO27" s="85"/>
      <c r="BP27" s="86"/>
      <c r="BQ27" s="91"/>
      <c r="BR27" s="92"/>
      <c r="BS27" s="91"/>
      <c r="BT27" s="92"/>
    </row>
    <row r="28" spans="1:72" ht="12.75">
      <c r="A28" s="11" t="s">
        <v>184</v>
      </c>
      <c r="B28" s="12" t="str">
        <f>MID(C28,2,LEN(C28))</f>
        <v>M</v>
      </c>
      <c r="C28" s="12" t="s">
        <v>26</v>
      </c>
      <c r="D28" s="13" t="s">
        <v>84</v>
      </c>
      <c r="E28" s="14">
        <v>774</v>
      </c>
      <c r="F28" s="15">
        <f>K28+M28+O28+Q28+S28+U28+W28+Y28+AA28+AC28+AE28+AG28+AI28+AK28+AM28+AO28+AQ28+AS28+AU28+AW28+AY28+BA28+BC28+BE28+BG28+BI28+BK28+BM28+BO28+BQ28+BS28</f>
        <v>13996</v>
      </c>
      <c r="G28" s="59">
        <f>L28+N28+P28+R28+T28+V28+X28+Z28+AB28+AD28+AF28+AH28+AJ28+AL28+AN28+AP28+AR28+AT28+AV28+AX28+AZ28+BB28+BD28+BF28+BH28+BJ28+BL28+BN28+BP28+BR28+BT28</f>
        <v>78</v>
      </c>
      <c r="H28" s="16">
        <f>IF(G28&gt;0,F28/G28,0)</f>
        <v>179.43589743589743</v>
      </c>
      <c r="I28" s="80">
        <v>14.71875</v>
      </c>
      <c r="J28" s="17">
        <f>IF(H28&gt;=$J$2,0,IF((($J$2-H28)*$J$1/100)&gt;35,35,(($J$2-H28)*$J$1/100)))</f>
        <v>15.423076923076927</v>
      </c>
      <c r="K28" s="23"/>
      <c r="L28" s="24"/>
      <c r="M28" s="23">
        <v>2269</v>
      </c>
      <c r="N28" s="24">
        <v>12</v>
      </c>
      <c r="O28" s="23">
        <v>3199</v>
      </c>
      <c r="P28" s="24">
        <v>18</v>
      </c>
      <c r="Q28" s="23">
        <v>2068</v>
      </c>
      <c r="R28" s="24">
        <v>12</v>
      </c>
      <c r="S28" s="23"/>
      <c r="T28" s="24"/>
      <c r="U28" s="168"/>
      <c r="V28" s="169"/>
      <c r="W28" s="162"/>
      <c r="X28" s="163"/>
      <c r="Y28" s="168"/>
      <c r="Z28" s="163"/>
      <c r="AA28" s="20"/>
      <c r="AB28" s="21"/>
      <c r="AC28" s="20"/>
      <c r="AD28" s="21"/>
      <c r="AE28" s="20"/>
      <c r="AF28" s="21"/>
      <c r="AG28" s="20"/>
      <c r="AH28" s="34"/>
      <c r="AI28" s="20"/>
      <c r="AJ28" s="34"/>
      <c r="AK28" s="20"/>
      <c r="AL28" s="34"/>
      <c r="AM28" s="20"/>
      <c r="AN28" s="34"/>
      <c r="AO28" s="20"/>
      <c r="AP28" s="34"/>
      <c r="AQ28" s="41"/>
      <c r="AR28" s="42"/>
      <c r="AS28" s="41"/>
      <c r="AT28" s="42"/>
      <c r="AU28" s="41"/>
      <c r="AV28" s="42"/>
      <c r="AW28" s="41"/>
      <c r="AX28" s="42"/>
      <c r="AY28" s="36">
        <v>1787</v>
      </c>
      <c r="AZ28" s="21">
        <v>10</v>
      </c>
      <c r="BA28" s="36">
        <v>1044</v>
      </c>
      <c r="BB28" s="21">
        <v>6</v>
      </c>
      <c r="BC28" s="36">
        <v>1787</v>
      </c>
      <c r="BD28" s="21">
        <v>10</v>
      </c>
      <c r="BE28" s="36">
        <v>1842</v>
      </c>
      <c r="BF28" s="21">
        <v>10</v>
      </c>
      <c r="BG28" s="85"/>
      <c r="BH28" s="86"/>
      <c r="BI28" s="85"/>
      <c r="BJ28" s="86"/>
      <c r="BK28" s="85"/>
      <c r="BL28" s="86"/>
      <c r="BM28" s="85"/>
      <c r="BN28" s="86"/>
      <c r="BO28" s="85"/>
      <c r="BP28" s="86"/>
      <c r="BQ28" s="91"/>
      <c r="BR28" s="92"/>
      <c r="BS28" s="91"/>
      <c r="BT28" s="92"/>
    </row>
    <row r="29" spans="1:72" ht="12.75">
      <c r="A29" s="11" t="s">
        <v>259</v>
      </c>
      <c r="B29" s="12" t="str">
        <f>MID(C29,2,LEN(C29))</f>
        <v>M</v>
      </c>
      <c r="C29" s="12" t="s">
        <v>26</v>
      </c>
      <c r="D29" s="13" t="s">
        <v>484</v>
      </c>
      <c r="E29" s="14">
        <v>2028</v>
      </c>
      <c r="F29" s="15">
        <f>K29+M29+O29+Q29+S29+U29+W29+Y29+AA29+AC29+AE29+AG29+AI29+AK29+AM29+AO29+AQ29+AS29+AU29+AW29+AY29+BA29+BC29+BE29+BG29+BI29+BK29+BM29+BO29+BQ29+BS29</f>
        <v>9558</v>
      </c>
      <c r="G29" s="59">
        <f>L29+N29+P29+R29+T29+V29+X29+Z29+AB29+AD29+AF29+AH29+AJ29+AL29+AN29+AP29+AR29+AT29+AV29+AX29+AZ29+BB29+BD29+BF29+BH29+BJ29+BL29+BN29+BP29+BR29+BT29</f>
        <v>60</v>
      </c>
      <c r="H29" s="16">
        <f>IF(G29&gt;0,F29/G29,0)</f>
        <v>159.3</v>
      </c>
      <c r="I29" s="80">
        <v>24.06000000000001</v>
      </c>
      <c r="J29" s="17">
        <f>IF(H29&gt;=$J$2,0,IF((($J$2-H29)*$J$1/100)&gt;35,35,(($J$2-H29)*$J$1/100)))</f>
        <v>30.52499999999999</v>
      </c>
      <c r="K29" s="23"/>
      <c r="L29" s="24"/>
      <c r="M29" s="23">
        <v>2084</v>
      </c>
      <c r="N29" s="24">
        <v>12</v>
      </c>
      <c r="O29" s="23"/>
      <c r="P29" s="24"/>
      <c r="Q29" s="23"/>
      <c r="R29" s="24"/>
      <c r="S29" s="23"/>
      <c r="T29" s="24"/>
      <c r="U29" s="168"/>
      <c r="V29" s="169"/>
      <c r="W29" s="162"/>
      <c r="X29" s="163"/>
      <c r="Y29" s="168">
        <v>1796</v>
      </c>
      <c r="Z29" s="163">
        <v>12</v>
      </c>
      <c r="AA29" s="20"/>
      <c r="AB29" s="21"/>
      <c r="AC29" s="20"/>
      <c r="AD29" s="21"/>
      <c r="AE29" s="20"/>
      <c r="AF29" s="21"/>
      <c r="AG29" s="20"/>
      <c r="AH29" s="34"/>
      <c r="AI29" s="20"/>
      <c r="AJ29" s="34"/>
      <c r="AK29" s="20"/>
      <c r="AL29" s="34"/>
      <c r="AM29" s="20"/>
      <c r="AN29" s="34"/>
      <c r="AO29" s="20"/>
      <c r="AP29" s="34"/>
      <c r="AQ29" s="41"/>
      <c r="AR29" s="42"/>
      <c r="AS29" s="41">
        <v>2011</v>
      </c>
      <c r="AT29" s="42">
        <v>12</v>
      </c>
      <c r="AU29" s="41">
        <v>935</v>
      </c>
      <c r="AV29" s="42">
        <v>6</v>
      </c>
      <c r="AW29" s="41"/>
      <c r="AX29" s="42"/>
      <c r="AY29" s="36">
        <v>771</v>
      </c>
      <c r="AZ29" s="21">
        <v>5</v>
      </c>
      <c r="BA29" s="36">
        <v>271</v>
      </c>
      <c r="BB29" s="21">
        <v>2</v>
      </c>
      <c r="BC29" s="36">
        <v>1264</v>
      </c>
      <c r="BD29" s="21">
        <v>8</v>
      </c>
      <c r="BE29" s="36">
        <v>426</v>
      </c>
      <c r="BF29" s="21">
        <v>3</v>
      </c>
      <c r="BG29" s="85"/>
      <c r="BH29" s="86"/>
      <c r="BI29" s="85"/>
      <c r="BJ29" s="86"/>
      <c r="BK29" s="85"/>
      <c r="BL29" s="86"/>
      <c r="BM29" s="85"/>
      <c r="BN29" s="86"/>
      <c r="BO29" s="85"/>
      <c r="BP29" s="86"/>
      <c r="BQ29" s="91"/>
      <c r="BR29" s="92"/>
      <c r="BS29" s="91"/>
      <c r="BT29" s="92"/>
    </row>
    <row r="30" spans="1:72" ht="12.75">
      <c r="A30" s="11" t="s">
        <v>63</v>
      </c>
      <c r="B30" s="12" t="str">
        <f>MID(C30,2,LEN(C30))</f>
        <v>M</v>
      </c>
      <c r="C30" s="12" t="s">
        <v>26</v>
      </c>
      <c r="D30" s="13" t="s">
        <v>484</v>
      </c>
      <c r="E30" s="14">
        <v>1320</v>
      </c>
      <c r="F30" s="15">
        <f>K30+M30+O30+Q30+S30+U30+W30+Y30+AA30+AC30+AE30+AG30+AI30+AK30+AM30+AO30+AQ30+AS30+AU30+AW30+AY30+BA30+BC30+BE30+BG30+BI30+BK30+BM30+BO30+BQ30+BS30</f>
        <v>12580</v>
      </c>
      <c r="G30" s="59">
        <f>L30+N30+P30+R30+T30+V30+X30+Z30+AB30+AD30+AF30+AH30+AJ30+AL30+AN30+AP30+AR30+AT30+AV30+AX30+AZ30+BB30+BD30+BF30+BH30+BJ30+BL30+BN30+BP30+BR30+BT30</f>
        <v>68</v>
      </c>
      <c r="H30" s="16">
        <f>IF(G30&gt;0,F30/G30,0)</f>
        <v>185</v>
      </c>
      <c r="I30" s="80">
        <v>19.413934426229503</v>
      </c>
      <c r="J30" s="17">
        <f>IF(H30&gt;=$J$2,0,IF((($J$2-H30)*$J$1/100)&gt;35,35,(($J$2-H30)*$J$1/100)))</f>
        <v>11.25</v>
      </c>
      <c r="K30" s="23"/>
      <c r="L30" s="24"/>
      <c r="M30" s="23">
        <v>2193</v>
      </c>
      <c r="N30" s="24">
        <v>12</v>
      </c>
      <c r="O30" s="23"/>
      <c r="P30" s="24"/>
      <c r="Q30" s="23"/>
      <c r="R30" s="24"/>
      <c r="S30" s="23"/>
      <c r="T30" s="24"/>
      <c r="U30" s="168"/>
      <c r="V30" s="169"/>
      <c r="W30" s="162"/>
      <c r="X30" s="163"/>
      <c r="Y30" s="168"/>
      <c r="Z30" s="163"/>
      <c r="AA30" s="20"/>
      <c r="AB30" s="21"/>
      <c r="AC30" s="20"/>
      <c r="AD30" s="21"/>
      <c r="AE30" s="20"/>
      <c r="AF30" s="21"/>
      <c r="AG30" s="20"/>
      <c r="AH30" s="34"/>
      <c r="AI30" s="20"/>
      <c r="AJ30" s="34"/>
      <c r="AK30" s="20"/>
      <c r="AL30" s="34"/>
      <c r="AM30" s="20"/>
      <c r="AN30" s="34"/>
      <c r="AO30" s="20"/>
      <c r="AP30" s="34"/>
      <c r="AQ30" s="41"/>
      <c r="AR30" s="42"/>
      <c r="AS30" s="41">
        <v>1187</v>
      </c>
      <c r="AT30" s="42">
        <v>6</v>
      </c>
      <c r="AU30" s="41">
        <v>2198</v>
      </c>
      <c r="AV30" s="42">
        <v>12</v>
      </c>
      <c r="AW30" s="41"/>
      <c r="AX30" s="42"/>
      <c r="AY30" s="36">
        <v>1800</v>
      </c>
      <c r="AZ30" s="21">
        <v>10</v>
      </c>
      <c r="BA30" s="36">
        <v>1970</v>
      </c>
      <c r="BB30" s="21">
        <v>10</v>
      </c>
      <c r="BC30" s="36">
        <v>1612</v>
      </c>
      <c r="BD30" s="21">
        <v>9</v>
      </c>
      <c r="BE30" s="36">
        <v>1620</v>
      </c>
      <c r="BF30" s="21">
        <v>9</v>
      </c>
      <c r="BG30" s="85"/>
      <c r="BH30" s="86"/>
      <c r="BI30" s="85"/>
      <c r="BJ30" s="86"/>
      <c r="BK30" s="85"/>
      <c r="BL30" s="86"/>
      <c r="BM30" s="85"/>
      <c r="BN30" s="86"/>
      <c r="BO30" s="85"/>
      <c r="BP30" s="86"/>
      <c r="BQ30" s="91"/>
      <c r="BR30" s="92"/>
      <c r="BS30" s="91"/>
      <c r="BT30" s="92"/>
    </row>
    <row r="31" spans="1:72" ht="12.75">
      <c r="A31" s="11" t="s">
        <v>303</v>
      </c>
      <c r="B31" s="12" t="s">
        <v>296</v>
      </c>
      <c r="C31" s="12" t="s">
        <v>26</v>
      </c>
      <c r="D31" s="13" t="s">
        <v>484</v>
      </c>
      <c r="E31" s="14">
        <v>1524</v>
      </c>
      <c r="F31" s="15">
        <f>K31+M31+O31+Q31+S31+U31+W31+Y31+AA31+AC31+AE31+AG31+AI31+AK31+AM31+AO31+AQ31+AS31+AU31+AW31+AY31+BA31+BC31+BE31+BG31+BI31+BK31+BM31+BO31+BQ31+BS31</f>
        <v>4192</v>
      </c>
      <c r="G31" s="59">
        <f>L31+N31+P31+R31+T31+V31+X31+Z31+AB31+AD31+AF31+AH31+AJ31+AL31+AN31+AP31+AR31+AT31+AV31+AX31+AZ31+BB31+BD31+BF31+BH31+BJ31+BL31+BN31+BP31+BR31+BT31</f>
        <v>26</v>
      </c>
      <c r="H31" s="16">
        <f>IF(G31&gt;0,F31/G31,0)</f>
        <v>161.23076923076923</v>
      </c>
      <c r="I31" s="80">
        <v>25.62735849056604</v>
      </c>
      <c r="J31" s="17">
        <f>IF(H31&gt;=$J$2,0,IF((($J$2-H31)*$J$1/100)&gt;35,35,(($J$2-H31)*$J$1/100)))</f>
        <v>29.07692307692308</v>
      </c>
      <c r="K31" s="23"/>
      <c r="L31" s="24"/>
      <c r="M31" s="23"/>
      <c r="N31" s="24"/>
      <c r="O31" s="23"/>
      <c r="P31" s="24"/>
      <c r="Q31" s="23"/>
      <c r="R31" s="24"/>
      <c r="S31" s="23"/>
      <c r="T31" s="24"/>
      <c r="U31" s="168"/>
      <c r="V31" s="169"/>
      <c r="W31" s="162"/>
      <c r="X31" s="163"/>
      <c r="Y31" s="168"/>
      <c r="Z31" s="163"/>
      <c r="AA31" s="20"/>
      <c r="AB31" s="21"/>
      <c r="AC31" s="20"/>
      <c r="AD31" s="21"/>
      <c r="AE31" s="20"/>
      <c r="AF31" s="21"/>
      <c r="AG31" s="20"/>
      <c r="AH31" s="34"/>
      <c r="AI31" s="20"/>
      <c r="AJ31" s="34"/>
      <c r="AK31" s="20"/>
      <c r="AL31" s="34"/>
      <c r="AM31" s="20"/>
      <c r="AN31" s="34"/>
      <c r="AO31" s="20"/>
      <c r="AP31" s="34"/>
      <c r="AQ31" s="41"/>
      <c r="AR31" s="42"/>
      <c r="AS31" s="41"/>
      <c r="AT31" s="42"/>
      <c r="AU31" s="41"/>
      <c r="AV31" s="42"/>
      <c r="AW31" s="41"/>
      <c r="AX31" s="42"/>
      <c r="AY31" s="36">
        <v>885</v>
      </c>
      <c r="AZ31" s="21">
        <v>6</v>
      </c>
      <c r="BA31" s="36"/>
      <c r="BB31" s="21"/>
      <c r="BC31" s="36">
        <v>1695</v>
      </c>
      <c r="BD31" s="21">
        <v>10</v>
      </c>
      <c r="BE31" s="36">
        <v>1612</v>
      </c>
      <c r="BF31" s="21">
        <v>10</v>
      </c>
      <c r="BG31" s="85"/>
      <c r="BH31" s="86"/>
      <c r="BI31" s="85"/>
      <c r="BJ31" s="86"/>
      <c r="BK31" s="85"/>
      <c r="BL31" s="86"/>
      <c r="BM31" s="85"/>
      <c r="BN31" s="86"/>
      <c r="BO31" s="85"/>
      <c r="BP31" s="86"/>
      <c r="BQ31" s="91"/>
      <c r="BR31" s="92"/>
      <c r="BS31" s="91"/>
      <c r="BT31" s="92"/>
    </row>
    <row r="32" spans="1:72" ht="12.75">
      <c r="A32" s="11" t="s">
        <v>265</v>
      </c>
      <c r="B32" s="12" t="str">
        <f>MID(C32,2,LEN(C32))</f>
        <v>M</v>
      </c>
      <c r="C32" s="12" t="s">
        <v>20</v>
      </c>
      <c r="D32" s="13" t="s">
        <v>484</v>
      </c>
      <c r="E32" s="14">
        <v>2187</v>
      </c>
      <c r="F32" s="15">
        <f>K32+M32+O32+Q32+S32+U32+W32+Y32+AA32+AC32+AE32+AG32+AI32+AK32+AM32+AO32+AQ32+AS32+AU32+AW32+AY32+BA32+BC32+BE32+BG32+BI32+BK32+BM32+BO32+BQ32+BS32</f>
        <v>5255</v>
      </c>
      <c r="G32" s="59">
        <f>L32+N32+P32+R32+T32+V32+X32+Z32+AB32+AD32+AF32+AH32+AJ32+AL32+AN32+AP32+AR32+AT32+AV32+AX32+AZ32+BB32+BD32+BF32+BH32+BJ32+BL32+BN32+BP32+BR32+BT32</f>
        <v>30</v>
      </c>
      <c r="H32" s="16">
        <f>IF(G32&gt;0,F32/G32,0)</f>
        <v>175.16666666666666</v>
      </c>
      <c r="I32" s="80">
        <v>15.169354838709673</v>
      </c>
      <c r="J32" s="17">
        <f>IF(H32&gt;=$J$2,0,IF((($J$2-H32)*$J$1/100)&gt;35,35,(($J$2-H32)*$J$1/100)))</f>
        <v>18.625000000000007</v>
      </c>
      <c r="K32" s="23"/>
      <c r="L32" s="24"/>
      <c r="M32" s="23"/>
      <c r="N32" s="24"/>
      <c r="O32" s="23"/>
      <c r="P32" s="24"/>
      <c r="Q32" s="23"/>
      <c r="R32" s="24"/>
      <c r="S32" s="23"/>
      <c r="T32" s="24"/>
      <c r="U32" s="168"/>
      <c r="V32" s="169"/>
      <c r="W32" s="162"/>
      <c r="X32" s="163"/>
      <c r="Y32" s="168"/>
      <c r="Z32" s="163"/>
      <c r="AA32" s="20"/>
      <c r="AB32" s="21"/>
      <c r="AC32" s="20"/>
      <c r="AD32" s="21"/>
      <c r="AE32" s="20"/>
      <c r="AF32" s="21"/>
      <c r="AG32" s="20"/>
      <c r="AH32" s="34"/>
      <c r="AI32" s="20"/>
      <c r="AJ32" s="34"/>
      <c r="AK32" s="20"/>
      <c r="AL32" s="34"/>
      <c r="AM32" s="20"/>
      <c r="AN32" s="34"/>
      <c r="AO32" s="20"/>
      <c r="AP32" s="34"/>
      <c r="AQ32" s="41"/>
      <c r="AR32" s="42"/>
      <c r="AS32" s="41"/>
      <c r="AT32" s="42"/>
      <c r="AU32" s="41"/>
      <c r="AV32" s="42"/>
      <c r="AW32" s="41"/>
      <c r="AX32" s="42"/>
      <c r="AY32" s="36">
        <v>1639</v>
      </c>
      <c r="AZ32" s="21">
        <v>10</v>
      </c>
      <c r="BA32" s="36">
        <v>1832</v>
      </c>
      <c r="BB32" s="21">
        <v>10</v>
      </c>
      <c r="BC32" s="36"/>
      <c r="BD32" s="21"/>
      <c r="BE32" s="36">
        <v>1784</v>
      </c>
      <c r="BF32" s="21">
        <v>10</v>
      </c>
      <c r="BG32" s="85"/>
      <c r="BH32" s="86"/>
      <c r="BI32" s="85"/>
      <c r="BJ32" s="86"/>
      <c r="BK32" s="85"/>
      <c r="BL32" s="86"/>
      <c r="BM32" s="85"/>
      <c r="BN32" s="86"/>
      <c r="BO32" s="85"/>
      <c r="BP32" s="86"/>
      <c r="BQ32" s="91"/>
      <c r="BR32" s="92"/>
      <c r="BS32" s="91"/>
      <c r="BT32" s="92"/>
    </row>
    <row r="33" spans="1:72" ht="12.75">
      <c r="A33" s="11" t="s">
        <v>127</v>
      </c>
      <c r="B33" s="12" t="str">
        <f>MID(C33,2,LEN(C33))</f>
        <v>M</v>
      </c>
      <c r="C33" s="12" t="s">
        <v>26</v>
      </c>
      <c r="D33" s="13" t="s">
        <v>484</v>
      </c>
      <c r="E33" s="14">
        <v>2140</v>
      </c>
      <c r="F33" s="15">
        <f>K33+M33+O33+Q33+S33+U33+W33+Y33+AA33+AC33+AE33+AG33+AI33+AK33+AM33+AO33+AQ33+AS33+AU33+AW33+AY33+BA33+BC33+BE33+BG33+BI33+BK33+BM33+BO33+BQ33+BS33</f>
        <v>0</v>
      </c>
      <c r="G33" s="59">
        <f>L33+N33+P33+R33+T33+V33+X33+Z33+AB33+AD33+AF33+AH33+AJ33+AL33+AN33+AP33+AR33+AT33+AV33+AX33+AZ33+BB33+BD33+BF33+BH33+BJ33+BL33+BN33+BP33+BR33+BT33</f>
        <v>0</v>
      </c>
      <c r="H33" s="16">
        <f>IF(G33&gt;0,F33/G33,0)</f>
        <v>0</v>
      </c>
      <c r="I33" s="80">
        <v>35</v>
      </c>
      <c r="J33" s="17">
        <f>IF(H33&gt;=$J$2,0,IF((($J$2-H33)*$J$1/100)&gt;35,35,(($J$2-H33)*$J$1/100)))</f>
        <v>35</v>
      </c>
      <c r="K33" s="23"/>
      <c r="L33" s="24"/>
      <c r="M33" s="23"/>
      <c r="N33" s="24"/>
      <c r="O33" s="23"/>
      <c r="P33" s="24"/>
      <c r="Q33" s="23"/>
      <c r="R33" s="24"/>
      <c r="S33" s="23"/>
      <c r="T33" s="24"/>
      <c r="U33" s="168"/>
      <c r="V33" s="169"/>
      <c r="W33" s="162"/>
      <c r="X33" s="163"/>
      <c r="Y33" s="168"/>
      <c r="Z33" s="163"/>
      <c r="AA33" s="20"/>
      <c r="AB33" s="21"/>
      <c r="AC33" s="20"/>
      <c r="AD33" s="21"/>
      <c r="AE33" s="20"/>
      <c r="AF33" s="21"/>
      <c r="AG33" s="20"/>
      <c r="AH33" s="34"/>
      <c r="AI33" s="20"/>
      <c r="AJ33" s="34"/>
      <c r="AK33" s="20"/>
      <c r="AL33" s="34"/>
      <c r="AM33" s="20"/>
      <c r="AN33" s="34"/>
      <c r="AO33" s="20"/>
      <c r="AP33" s="34"/>
      <c r="AQ33" s="41"/>
      <c r="AR33" s="42"/>
      <c r="AS33" s="41"/>
      <c r="AT33" s="42"/>
      <c r="AU33" s="41"/>
      <c r="AV33" s="42"/>
      <c r="AW33" s="41"/>
      <c r="AX33" s="42"/>
      <c r="AY33" s="36"/>
      <c r="AZ33" s="21"/>
      <c r="BA33" s="36"/>
      <c r="BB33" s="21"/>
      <c r="BC33" s="36"/>
      <c r="BD33" s="21"/>
      <c r="BE33" s="36"/>
      <c r="BF33" s="21"/>
      <c r="BG33" s="85"/>
      <c r="BH33" s="86"/>
      <c r="BI33" s="85"/>
      <c r="BJ33" s="86"/>
      <c r="BK33" s="85"/>
      <c r="BL33" s="86"/>
      <c r="BM33" s="85"/>
      <c r="BN33" s="86"/>
      <c r="BO33" s="85"/>
      <c r="BP33" s="86"/>
      <c r="BQ33" s="91"/>
      <c r="BR33" s="92"/>
      <c r="BS33" s="91"/>
      <c r="BT33" s="92"/>
    </row>
    <row r="34" spans="1:72" ht="12.75">
      <c r="A34" s="11" t="s">
        <v>149</v>
      </c>
      <c r="B34" s="27" t="str">
        <f>MID(C34,2,LEN(C34))</f>
        <v>M</v>
      </c>
      <c r="C34" s="12" t="s">
        <v>26</v>
      </c>
      <c r="D34" s="13" t="s">
        <v>484</v>
      </c>
      <c r="E34" s="14">
        <v>2661</v>
      </c>
      <c r="F34" s="15">
        <f>K34+M34+O34+Q34+S34+U34+W34+Y34+AA34+AC34+AE34+AG34+AI34+AK34+AM34+AO34+AQ34+AS34+AU34+AW34+AY34+BA34+BC34+BE34+BG34+BI34+BK34+BM34+BO34+BQ34+BS34</f>
        <v>6816</v>
      </c>
      <c r="G34" s="59">
        <f>L34+N34+P34+R34+T34+V34+X34+Z34+AB34+AD34+AF34+AH34+AJ34+AL34+AN34+AP34+AR34+AT34+AV34+AX34+AZ34+BB34+BD34+BF34+BH34+BJ34+BL34+BN34+BP34+BR34+BT34</f>
        <v>40</v>
      </c>
      <c r="H34" s="16">
        <f>IF(G34&gt;0,F34/G34,0)</f>
        <v>170.4</v>
      </c>
      <c r="I34" s="80">
        <v>22.695652173913054</v>
      </c>
      <c r="J34" s="17">
        <f>IF(H34&gt;=$J$2,0,IF((($J$2-H34)*$J$1/100)&gt;35,35,(($J$2-H34)*$J$1/100)))</f>
        <v>22.199999999999996</v>
      </c>
      <c r="K34" s="23"/>
      <c r="L34" s="24"/>
      <c r="M34" s="23"/>
      <c r="N34" s="24"/>
      <c r="O34" s="23"/>
      <c r="P34" s="24"/>
      <c r="Q34" s="23"/>
      <c r="R34" s="24"/>
      <c r="S34" s="23"/>
      <c r="T34" s="24"/>
      <c r="U34" s="168"/>
      <c r="V34" s="169"/>
      <c r="W34" s="162"/>
      <c r="X34" s="163"/>
      <c r="Y34" s="168"/>
      <c r="Z34" s="163"/>
      <c r="AA34" s="20"/>
      <c r="AB34" s="21"/>
      <c r="AC34" s="20"/>
      <c r="AD34" s="21"/>
      <c r="AE34" s="20"/>
      <c r="AF34" s="21"/>
      <c r="AG34" s="20"/>
      <c r="AH34" s="34"/>
      <c r="AI34" s="20"/>
      <c r="AJ34" s="34"/>
      <c r="AK34" s="20"/>
      <c r="AL34" s="34"/>
      <c r="AM34" s="20"/>
      <c r="AN34" s="34"/>
      <c r="AO34" s="20"/>
      <c r="AP34" s="34"/>
      <c r="AQ34" s="41"/>
      <c r="AR34" s="42"/>
      <c r="AS34" s="41"/>
      <c r="AT34" s="42"/>
      <c r="AU34" s="41">
        <v>1039</v>
      </c>
      <c r="AV34" s="42">
        <v>6</v>
      </c>
      <c r="AW34" s="41"/>
      <c r="AX34" s="42"/>
      <c r="AY34" s="36">
        <v>1277</v>
      </c>
      <c r="AZ34" s="21">
        <v>8</v>
      </c>
      <c r="BA34" s="36">
        <v>1778</v>
      </c>
      <c r="BB34" s="21">
        <v>10</v>
      </c>
      <c r="BC34" s="36">
        <v>1039</v>
      </c>
      <c r="BD34" s="21">
        <v>6</v>
      </c>
      <c r="BE34" s="36">
        <v>1683</v>
      </c>
      <c r="BF34" s="21">
        <v>10</v>
      </c>
      <c r="BG34" s="85"/>
      <c r="BH34" s="86"/>
      <c r="BI34" s="85"/>
      <c r="BJ34" s="86"/>
      <c r="BK34" s="85"/>
      <c r="BL34" s="86"/>
      <c r="BM34" s="85"/>
      <c r="BN34" s="86"/>
      <c r="BO34" s="85"/>
      <c r="BP34" s="86"/>
      <c r="BQ34" s="91"/>
      <c r="BR34" s="92"/>
      <c r="BS34" s="91"/>
      <c r="BT34" s="92"/>
    </row>
    <row r="35" spans="1:72" ht="12.75">
      <c r="A35" s="30" t="s">
        <v>137</v>
      </c>
      <c r="B35" s="12" t="str">
        <f>MID(C35,2,LEN(C35))</f>
        <v>M</v>
      </c>
      <c r="C35" s="27" t="s">
        <v>26</v>
      </c>
      <c r="D35" s="13" t="s">
        <v>484</v>
      </c>
      <c r="E35" s="29">
        <v>2193</v>
      </c>
      <c r="F35" s="15">
        <f>K35+M35+O35+Q35+S35+U35+W35+Y35+AA35+AC35+AE35+AG35+AI35+AK35+AM35+AO35+AQ35+AS35+AU35+AW35+AY35+BA35+BC35+BE35+BG35+BI35+BK35+BM35+BO35+BQ35+BS35</f>
        <v>14571</v>
      </c>
      <c r="G35" s="59">
        <f>L35+N35+P35+R35+T35+V35+X35+Z35+AB35+AD35+AF35+AH35+AJ35+AL35+AN35+AP35+AR35+AT35+AV35+AX35+AZ35+BB35+BD35+BF35+BH35+BJ35+BL35+BN35+BP35+BR35+BT35</f>
        <v>82</v>
      </c>
      <c r="H35" s="16">
        <f>IF(G35&gt;0,F35/G35,0)</f>
        <v>177.6951219512195</v>
      </c>
      <c r="I35" s="80">
        <v>31.885135135135137</v>
      </c>
      <c r="J35" s="17">
        <f>IF(H35&gt;=$J$2,0,IF((($J$2-H35)*$J$1/100)&gt;35,35,(($J$2-H35)*$J$1/100)))</f>
        <v>16.72865853658537</v>
      </c>
      <c r="K35" s="23"/>
      <c r="L35" s="24"/>
      <c r="M35" s="23">
        <v>2143</v>
      </c>
      <c r="N35" s="24">
        <v>12</v>
      </c>
      <c r="O35" s="23"/>
      <c r="P35" s="24"/>
      <c r="Q35" s="23"/>
      <c r="R35" s="24"/>
      <c r="S35" s="23"/>
      <c r="T35" s="24"/>
      <c r="U35" s="168"/>
      <c r="V35" s="169"/>
      <c r="W35" s="162"/>
      <c r="X35" s="163"/>
      <c r="Y35" s="168"/>
      <c r="Z35" s="163"/>
      <c r="AA35" s="20"/>
      <c r="AB35" s="21"/>
      <c r="AC35" s="20"/>
      <c r="AD35" s="21"/>
      <c r="AE35" s="20"/>
      <c r="AF35" s="21"/>
      <c r="AG35" s="20"/>
      <c r="AH35" s="34"/>
      <c r="AI35" s="20"/>
      <c r="AJ35" s="34"/>
      <c r="AK35" s="20"/>
      <c r="AL35" s="34"/>
      <c r="AM35" s="20"/>
      <c r="AN35" s="34"/>
      <c r="AO35" s="20"/>
      <c r="AP35" s="34"/>
      <c r="AQ35" s="41">
        <v>1115</v>
      </c>
      <c r="AR35" s="42">
        <v>6</v>
      </c>
      <c r="AS35" s="41">
        <v>2070</v>
      </c>
      <c r="AT35" s="42">
        <v>12</v>
      </c>
      <c r="AU35" s="41">
        <v>2966</v>
      </c>
      <c r="AV35" s="42">
        <v>16</v>
      </c>
      <c r="AW35" s="41"/>
      <c r="AX35" s="42"/>
      <c r="AY35" s="36">
        <v>1116</v>
      </c>
      <c r="AZ35" s="21">
        <v>6</v>
      </c>
      <c r="BA35" s="36">
        <v>1779</v>
      </c>
      <c r="BB35" s="21">
        <v>10</v>
      </c>
      <c r="BC35" s="36">
        <v>1677</v>
      </c>
      <c r="BD35" s="21">
        <v>10</v>
      </c>
      <c r="BE35" s="36">
        <v>1705</v>
      </c>
      <c r="BF35" s="21">
        <v>10</v>
      </c>
      <c r="BG35" s="85"/>
      <c r="BH35" s="86"/>
      <c r="BI35" s="85"/>
      <c r="BJ35" s="86"/>
      <c r="BK35" s="85"/>
      <c r="BL35" s="86"/>
      <c r="BM35" s="85"/>
      <c r="BN35" s="86"/>
      <c r="BO35" s="85"/>
      <c r="BP35" s="86"/>
      <c r="BQ35" s="91"/>
      <c r="BR35" s="92"/>
      <c r="BS35" s="91"/>
      <c r="BT35" s="92"/>
    </row>
    <row r="36" spans="1:72" ht="12.75" customHeight="1">
      <c r="A36" s="11" t="s">
        <v>420</v>
      </c>
      <c r="B36" s="12" t="str">
        <f>MID(C36,2,LEN(C36))</f>
        <v>M</v>
      </c>
      <c r="C36" s="12" t="s">
        <v>26</v>
      </c>
      <c r="D36" s="13" t="s">
        <v>484</v>
      </c>
      <c r="E36" s="14">
        <v>2663</v>
      </c>
      <c r="F36" s="15">
        <f>K36+M36+O36+Q36+S36+U36+W36+Y36+AA36+AC36+AE36+AG36+AI36+AK36+AM36+AO36+AQ36+AS36+AU36+AW36+AY36+BA36+BC36+BE36+BG36+BI36+BK36+BM36+BO36+BQ36+BS36</f>
        <v>1504</v>
      </c>
      <c r="G36" s="59">
        <f>L36+N36+P36+R36+T36+V36+X36+Z36+AB36+AD36+AF36+AH36+AJ36+AL36+AN36+AP36+AR36+AT36+AV36+AX36+AZ36+BB36+BD36+BF36+BH36+BJ36+BL36+BN36+BP36+BR36+BT36</f>
        <v>9</v>
      </c>
      <c r="H36" s="16">
        <f>IF(G36&gt;0,F36/G36,0)</f>
        <v>167.11111111111111</v>
      </c>
      <c r="I36" s="80">
        <v>33.49999999999999</v>
      </c>
      <c r="J36" s="17">
        <f>IF(H36&gt;=$J$2,0,IF((($J$2-H36)*$J$1/100)&gt;35,35,(($J$2-H36)*$J$1/100)))</f>
        <v>24.666666666666664</v>
      </c>
      <c r="K36" s="23"/>
      <c r="L36" s="24"/>
      <c r="M36" s="23"/>
      <c r="N36" s="24"/>
      <c r="O36" s="23"/>
      <c r="P36" s="24"/>
      <c r="Q36" s="23"/>
      <c r="R36" s="24"/>
      <c r="S36" s="23"/>
      <c r="T36" s="24"/>
      <c r="U36" s="168"/>
      <c r="V36" s="169"/>
      <c r="W36" s="162"/>
      <c r="X36" s="163"/>
      <c r="Y36" s="168"/>
      <c r="Z36" s="163"/>
      <c r="AA36" s="20"/>
      <c r="AB36" s="21"/>
      <c r="AC36" s="20"/>
      <c r="AD36" s="21"/>
      <c r="AE36" s="20"/>
      <c r="AF36" s="21"/>
      <c r="AG36" s="20"/>
      <c r="AH36" s="34"/>
      <c r="AI36" s="20"/>
      <c r="AJ36" s="34"/>
      <c r="AK36" s="20"/>
      <c r="AL36" s="34"/>
      <c r="AM36" s="20"/>
      <c r="AN36" s="34"/>
      <c r="AO36" s="20"/>
      <c r="AP36" s="34"/>
      <c r="AQ36" s="41"/>
      <c r="AR36" s="42"/>
      <c r="AS36" s="41"/>
      <c r="AT36" s="42"/>
      <c r="AU36" s="41">
        <v>1035</v>
      </c>
      <c r="AV36" s="42">
        <v>6</v>
      </c>
      <c r="AW36" s="41"/>
      <c r="AX36" s="42"/>
      <c r="AY36" s="36"/>
      <c r="AZ36" s="21"/>
      <c r="BA36" s="36">
        <v>469</v>
      </c>
      <c r="BB36" s="21">
        <v>3</v>
      </c>
      <c r="BC36" s="36"/>
      <c r="BD36" s="21"/>
      <c r="BE36" s="36"/>
      <c r="BF36" s="21"/>
      <c r="BG36" s="85"/>
      <c r="BH36" s="86"/>
      <c r="BI36" s="85"/>
      <c r="BJ36" s="86"/>
      <c r="BK36" s="85"/>
      <c r="BL36" s="86"/>
      <c r="BM36" s="85"/>
      <c r="BN36" s="86"/>
      <c r="BO36" s="85"/>
      <c r="BP36" s="86"/>
      <c r="BQ36" s="91"/>
      <c r="BR36" s="92"/>
      <c r="BS36" s="91"/>
      <c r="BT36" s="92"/>
    </row>
    <row r="37" spans="1:72" ht="12.75">
      <c r="A37" s="31" t="s">
        <v>128</v>
      </c>
      <c r="B37" s="12" t="str">
        <f>MID(C37,2,LEN(C37))</f>
        <v>M</v>
      </c>
      <c r="C37" s="12" t="s">
        <v>26</v>
      </c>
      <c r="D37" s="13" t="s">
        <v>484</v>
      </c>
      <c r="E37" s="25">
        <v>2139</v>
      </c>
      <c r="F37" s="15">
        <f>K37+M37+O37+Q37+S37+U37+W37+Y37+AA37+AC37+AE37+AG37+AI37+AK37+AM37+AO37+AQ37+AS37+AU37+AW37+AY37+BA37+BC37+BE37+BG37+BI37+BK37+BM37+BO37+BQ37+BS37</f>
        <v>11678</v>
      </c>
      <c r="G37" s="59">
        <f>L37+N37+P37+R37+T37+V37+X37+Z37+AB37+AD37+AF37+AH37+AJ37+AL37+AN37+AP37+AR37+AT37+AV37+AX37+AZ37+BB37+BD37+BF37+BH37+BJ37+BL37+BN37+BP37+BR37+BT37</f>
        <v>68</v>
      </c>
      <c r="H37" s="16">
        <f>IF(G37&gt;0,F37/G37,0)</f>
        <v>171.73529411764707</v>
      </c>
      <c r="I37" s="80">
        <v>22.339285714285708</v>
      </c>
      <c r="J37" s="17">
        <f>IF(H37&gt;=$J$2,0,IF((($J$2-H37)*$J$1/100)&gt;35,35,(($J$2-H37)*$J$1/100)))</f>
        <v>21.198529411764692</v>
      </c>
      <c r="K37" s="23"/>
      <c r="L37" s="24"/>
      <c r="M37" s="23"/>
      <c r="N37" s="24"/>
      <c r="O37" s="23"/>
      <c r="P37" s="24"/>
      <c r="Q37" s="23"/>
      <c r="R37" s="24"/>
      <c r="S37" s="23"/>
      <c r="T37" s="24"/>
      <c r="U37" s="168"/>
      <c r="V37" s="169"/>
      <c r="W37" s="162"/>
      <c r="X37" s="163"/>
      <c r="Y37" s="168"/>
      <c r="Z37" s="163"/>
      <c r="AA37" s="20"/>
      <c r="AB37" s="21"/>
      <c r="AC37" s="20"/>
      <c r="AD37" s="21"/>
      <c r="AE37" s="20"/>
      <c r="AF37" s="21"/>
      <c r="AG37" s="20"/>
      <c r="AH37" s="34"/>
      <c r="AI37" s="20"/>
      <c r="AJ37" s="34"/>
      <c r="AK37" s="20"/>
      <c r="AL37" s="34"/>
      <c r="AM37" s="20"/>
      <c r="AN37" s="34"/>
      <c r="AO37" s="20">
        <v>1089</v>
      </c>
      <c r="AP37" s="34">
        <v>6</v>
      </c>
      <c r="AQ37" s="41">
        <v>918</v>
      </c>
      <c r="AR37" s="42">
        <v>6</v>
      </c>
      <c r="AS37" s="41">
        <v>2923</v>
      </c>
      <c r="AT37" s="42">
        <v>18</v>
      </c>
      <c r="AU37" s="41">
        <v>997</v>
      </c>
      <c r="AV37" s="42">
        <v>6</v>
      </c>
      <c r="AW37" s="41"/>
      <c r="AX37" s="42"/>
      <c r="AY37" s="36">
        <v>1467</v>
      </c>
      <c r="AZ37" s="21">
        <v>8</v>
      </c>
      <c r="BA37" s="36">
        <v>1370</v>
      </c>
      <c r="BB37" s="21">
        <v>8</v>
      </c>
      <c r="BC37" s="36">
        <v>1364</v>
      </c>
      <c r="BD37" s="21">
        <v>8</v>
      </c>
      <c r="BE37" s="36">
        <v>1550</v>
      </c>
      <c r="BF37" s="21">
        <v>8</v>
      </c>
      <c r="BG37" s="85"/>
      <c r="BH37" s="86"/>
      <c r="BI37" s="85"/>
      <c r="BJ37" s="86"/>
      <c r="BK37" s="85"/>
      <c r="BL37" s="86"/>
      <c r="BM37" s="85"/>
      <c r="BN37" s="86"/>
      <c r="BO37" s="85"/>
      <c r="BP37" s="86"/>
      <c r="BQ37" s="91"/>
      <c r="BR37" s="92"/>
      <c r="BS37" s="91"/>
      <c r="BT37" s="92"/>
    </row>
    <row r="38" spans="1:72" ht="12.75">
      <c r="A38" s="11" t="s">
        <v>107</v>
      </c>
      <c r="B38" s="12" t="str">
        <f>MID(C38,2,LEN(C38))</f>
        <v>M</v>
      </c>
      <c r="C38" s="12" t="s">
        <v>16</v>
      </c>
      <c r="D38" s="13" t="s">
        <v>484</v>
      </c>
      <c r="E38" s="14">
        <v>1259</v>
      </c>
      <c r="F38" s="15">
        <f>K38+M38+O38+Q38+S38+U38+W38+Y38+AA38+AC38+AE38+AG38+AI38+AK38+AM38+AO38+AQ38+AS38+AU38+AW38+AY38+BA38+BC38+BE38+BG38+BI38+BK38+BM38+BO38+BQ38+BS38</f>
        <v>13467</v>
      </c>
      <c r="G38" s="59">
        <f>L38+N38+P38+R38+T38+V38+X38+Z38+AB38+AD38+AF38+AH38+AJ38+AL38+AN38+AP38+AR38+AT38+AV38+AX38+AZ38+BB38+BD38+BF38+BH38+BJ38+BL38+BN38+BP38+BR38+BT38</f>
        <v>73</v>
      </c>
      <c r="H38" s="16">
        <f>IF(G38&gt;0,F38/G38,0)</f>
        <v>184.4794520547945</v>
      </c>
      <c r="I38" s="80">
        <v>8.063909774436091</v>
      </c>
      <c r="J38" s="17">
        <f>IF(H38&gt;=$J$2,0,IF((($J$2-H38)*$J$1/100)&gt;35,35,(($J$2-H38)*$J$1/100)))</f>
        <v>11.64041095890412</v>
      </c>
      <c r="K38" s="23"/>
      <c r="L38" s="24"/>
      <c r="M38" s="23">
        <v>3472</v>
      </c>
      <c r="N38" s="24">
        <v>18</v>
      </c>
      <c r="O38" s="23"/>
      <c r="P38" s="24"/>
      <c r="Q38" s="23"/>
      <c r="R38" s="24"/>
      <c r="S38" s="23"/>
      <c r="T38" s="24"/>
      <c r="U38" s="168"/>
      <c r="V38" s="169"/>
      <c r="W38" s="162"/>
      <c r="X38" s="163"/>
      <c r="Y38" s="168"/>
      <c r="Z38" s="163"/>
      <c r="AA38" s="20"/>
      <c r="AB38" s="21"/>
      <c r="AC38" s="20"/>
      <c r="AD38" s="21"/>
      <c r="AE38" s="20"/>
      <c r="AF38" s="21"/>
      <c r="AG38" s="20"/>
      <c r="AH38" s="34"/>
      <c r="AI38" s="20"/>
      <c r="AJ38" s="34"/>
      <c r="AK38" s="20"/>
      <c r="AL38" s="34"/>
      <c r="AM38" s="20"/>
      <c r="AN38" s="34"/>
      <c r="AO38" s="20">
        <v>1190</v>
      </c>
      <c r="AP38" s="34">
        <v>6</v>
      </c>
      <c r="AQ38" s="41">
        <v>888</v>
      </c>
      <c r="AR38" s="42">
        <v>6</v>
      </c>
      <c r="AS38" s="41"/>
      <c r="AT38" s="42"/>
      <c r="AU38" s="41">
        <v>1027</v>
      </c>
      <c r="AV38" s="42">
        <v>6</v>
      </c>
      <c r="AW38" s="41"/>
      <c r="AX38" s="42"/>
      <c r="AY38" s="36">
        <v>1198</v>
      </c>
      <c r="AZ38" s="21">
        <v>7</v>
      </c>
      <c r="BA38" s="36">
        <v>2025</v>
      </c>
      <c r="BB38" s="21">
        <v>10</v>
      </c>
      <c r="BC38" s="36">
        <v>1747</v>
      </c>
      <c r="BD38" s="21">
        <v>10</v>
      </c>
      <c r="BE38" s="36">
        <v>1920</v>
      </c>
      <c r="BF38" s="21">
        <v>10</v>
      </c>
      <c r="BG38" s="85"/>
      <c r="BH38" s="86"/>
      <c r="BI38" s="85"/>
      <c r="BJ38" s="86"/>
      <c r="BK38" s="85"/>
      <c r="BL38" s="86"/>
      <c r="BM38" s="85"/>
      <c r="BN38" s="86"/>
      <c r="BO38" s="85"/>
      <c r="BP38" s="86"/>
      <c r="BQ38" s="91"/>
      <c r="BR38" s="92"/>
      <c r="BS38" s="91"/>
      <c r="BT38" s="92"/>
    </row>
    <row r="39" spans="1:72" ht="12.75">
      <c r="A39" s="11" t="s">
        <v>419</v>
      </c>
      <c r="B39" s="12" t="str">
        <f>MID(C39,2,LEN(C39))</f>
        <v>M</v>
      </c>
      <c r="C39" s="12" t="s">
        <v>26</v>
      </c>
      <c r="D39" s="13" t="s">
        <v>484</v>
      </c>
      <c r="E39" s="14">
        <v>2662</v>
      </c>
      <c r="F39" s="15">
        <f>K39+M39+O39+Q39+S39+U39+W39+Y39+AA39+AC39+AE39+AG39+AI39+AK39+AM39+AO39+AQ39+AS39+AU39+AW39+AY39+BA39+BC39+BE39+BG39+BI39+BK39+BM39+BO39+BQ39+BS39</f>
        <v>0</v>
      </c>
      <c r="G39" s="59">
        <f>L39+N39+P39+R39+T39+V39+X39+Z39+AB39+AD39+AF39+AH39+AJ39+AL39+AN39+AP39+AR39+AT39+AV39+AX39+AZ39+BB39+BD39+BF39+BH39+BJ39+BL39+BN39+BP39+BR39+BT39</f>
        <v>0</v>
      </c>
      <c r="H39" s="16">
        <f>IF(G39&gt;0,F39/G39,0)</f>
        <v>0</v>
      </c>
      <c r="I39" s="80">
        <v>26.74999999999999</v>
      </c>
      <c r="J39" s="17">
        <f>IF(H39&gt;=$J$2,0,IF((($J$2-H39)*$J$1/100)&gt;35,35,(($J$2-H39)*$J$1/100)))</f>
        <v>35</v>
      </c>
      <c r="K39" s="23"/>
      <c r="L39" s="24"/>
      <c r="M39" s="23"/>
      <c r="N39" s="24"/>
      <c r="O39" s="23"/>
      <c r="P39" s="24"/>
      <c r="Q39" s="23"/>
      <c r="R39" s="24"/>
      <c r="S39" s="23"/>
      <c r="T39" s="24"/>
      <c r="U39" s="168"/>
      <c r="V39" s="169"/>
      <c r="W39" s="162"/>
      <c r="X39" s="163"/>
      <c r="Y39" s="168"/>
      <c r="Z39" s="163"/>
      <c r="AA39" s="20"/>
      <c r="AB39" s="21"/>
      <c r="AC39" s="20"/>
      <c r="AD39" s="21"/>
      <c r="AE39" s="20"/>
      <c r="AF39" s="21"/>
      <c r="AG39" s="20"/>
      <c r="AH39" s="34"/>
      <c r="AI39" s="20"/>
      <c r="AJ39" s="34"/>
      <c r="AK39" s="20"/>
      <c r="AL39" s="34"/>
      <c r="AM39" s="20"/>
      <c r="AN39" s="34"/>
      <c r="AO39" s="20"/>
      <c r="AP39" s="34"/>
      <c r="AQ39" s="41"/>
      <c r="AR39" s="42"/>
      <c r="AS39" s="41"/>
      <c r="AT39" s="42"/>
      <c r="AU39" s="41"/>
      <c r="AV39" s="42"/>
      <c r="AW39" s="41"/>
      <c r="AX39" s="42"/>
      <c r="AY39" s="36"/>
      <c r="AZ39" s="21"/>
      <c r="BA39" s="36"/>
      <c r="BB39" s="21"/>
      <c r="BC39" s="36"/>
      <c r="BD39" s="21"/>
      <c r="BE39" s="36"/>
      <c r="BF39" s="21"/>
      <c r="BG39" s="85"/>
      <c r="BH39" s="86"/>
      <c r="BI39" s="85"/>
      <c r="BJ39" s="86"/>
      <c r="BK39" s="85"/>
      <c r="BL39" s="86"/>
      <c r="BM39" s="85"/>
      <c r="BN39" s="86"/>
      <c r="BO39" s="85"/>
      <c r="BP39" s="86"/>
      <c r="BQ39" s="91"/>
      <c r="BR39" s="92"/>
      <c r="BS39" s="91"/>
      <c r="BT39" s="92"/>
    </row>
    <row r="40" spans="1:72" ht="12.75">
      <c r="A40" s="11" t="s">
        <v>150</v>
      </c>
      <c r="B40" s="27" t="str">
        <f>MID(C40,2,LEN(C40))</f>
        <v>M</v>
      </c>
      <c r="C40" s="12" t="s">
        <v>26</v>
      </c>
      <c r="D40" s="13" t="s">
        <v>484</v>
      </c>
      <c r="E40" s="14">
        <v>2402</v>
      </c>
      <c r="F40" s="15">
        <f>K40+M40+O40+Q40+S40+U40+W40+Y40+AA40+AC40+AE40+AG40+AI40+AK40+AM40+AO40+AQ40+AS40+AU40+AW40+AY40+BA40+BC40+BE40+BG40+BI40+BK40+BM40+BO40+BQ40+BS40</f>
        <v>8973</v>
      </c>
      <c r="G40" s="59">
        <f>L40+N40+P40+R40+T40+V40+X40+Z40+AB40+AD40+AF40+AH40+AJ40+AL40+AN40+AP40+AR40+AT40+AV40+AX40+AZ40+BB40+BD40+BF40+BH40+BJ40+BL40+BN40+BP40+BR40+BT40</f>
        <v>54</v>
      </c>
      <c r="H40" s="16">
        <f>IF(G40&gt;0,F40/G40,0)</f>
        <v>166.16666666666666</v>
      </c>
      <c r="I40" s="80">
        <v>29.920454545454554</v>
      </c>
      <c r="J40" s="17">
        <f>IF(H40&gt;=$J$2,0,IF((($J$2-H40)*$J$1/100)&gt;35,35,(($J$2-H40)*$J$1/100)))</f>
        <v>25.37500000000001</v>
      </c>
      <c r="K40" s="23"/>
      <c r="L40" s="24"/>
      <c r="M40" s="23"/>
      <c r="N40" s="24"/>
      <c r="O40" s="23"/>
      <c r="P40" s="24"/>
      <c r="Q40" s="23"/>
      <c r="R40" s="24"/>
      <c r="S40" s="23"/>
      <c r="T40" s="24"/>
      <c r="U40" s="168"/>
      <c r="V40" s="169"/>
      <c r="W40" s="162"/>
      <c r="X40" s="163"/>
      <c r="Y40" s="168"/>
      <c r="Z40" s="163"/>
      <c r="AA40" s="20"/>
      <c r="AB40" s="21"/>
      <c r="AC40" s="20"/>
      <c r="AD40" s="21"/>
      <c r="AE40" s="20"/>
      <c r="AF40" s="21"/>
      <c r="AG40" s="20"/>
      <c r="AH40" s="34"/>
      <c r="AI40" s="20"/>
      <c r="AJ40" s="34"/>
      <c r="AK40" s="20"/>
      <c r="AL40" s="34"/>
      <c r="AM40" s="20"/>
      <c r="AN40" s="34"/>
      <c r="AO40" s="20"/>
      <c r="AP40" s="34"/>
      <c r="AQ40" s="41"/>
      <c r="AR40" s="42"/>
      <c r="AS40" s="41">
        <v>1008</v>
      </c>
      <c r="AT40" s="42">
        <v>6</v>
      </c>
      <c r="AU40" s="41">
        <v>2122</v>
      </c>
      <c r="AV40" s="42">
        <v>12</v>
      </c>
      <c r="AW40" s="41"/>
      <c r="AX40" s="42"/>
      <c r="AY40" s="36">
        <v>1589</v>
      </c>
      <c r="AZ40" s="21">
        <v>10</v>
      </c>
      <c r="BA40" s="36">
        <v>1749</v>
      </c>
      <c r="BB40" s="21">
        <v>10</v>
      </c>
      <c r="BC40" s="36">
        <v>965</v>
      </c>
      <c r="BD40" s="21">
        <v>6</v>
      </c>
      <c r="BE40" s="36">
        <v>1540</v>
      </c>
      <c r="BF40" s="21">
        <v>10</v>
      </c>
      <c r="BG40" s="85"/>
      <c r="BH40" s="86"/>
      <c r="BI40" s="85"/>
      <c r="BJ40" s="86"/>
      <c r="BK40" s="85"/>
      <c r="BL40" s="86"/>
      <c r="BM40" s="85"/>
      <c r="BN40" s="86"/>
      <c r="BO40" s="85"/>
      <c r="BP40" s="86"/>
      <c r="BQ40" s="91"/>
      <c r="BR40" s="92"/>
      <c r="BS40" s="91"/>
      <c r="BT40" s="92"/>
    </row>
    <row r="41" spans="1:72" ht="12.75">
      <c r="A41" s="26" t="s">
        <v>481</v>
      </c>
      <c r="B41" s="27" t="s">
        <v>296</v>
      </c>
      <c r="C41" s="27" t="s">
        <v>26</v>
      </c>
      <c r="D41" s="13" t="s">
        <v>484</v>
      </c>
      <c r="E41" s="29">
        <v>647</v>
      </c>
      <c r="F41" s="15">
        <f>K41+M41+O41+Q41+S41+U41+W41+Y41+AA41+AC41+AE41+AG41+AI41+AK41+AM41+AO41+AQ41+AS41+AU41+AW41+AY41+BA41+BC41+BE41+BG41+BI41+BK41+BM41+BO41+BQ41+BS41</f>
        <v>0</v>
      </c>
      <c r="G41" s="59">
        <f>L41+N41+P41+R41+T41+V41+X41+Z41+AB41+AD41+AF41+AH41+AJ41+AL41+AN41+AP41+AR41+AT41+AV41+AX41+AZ41+BB41+BD41+BF41+BH41+BJ41+BL41+BN41+BP41+BR41+BT41</f>
        <v>0</v>
      </c>
      <c r="H41" s="16">
        <f>IF(G41&gt;0,F41/G41,0)</f>
        <v>0</v>
      </c>
      <c r="I41" s="80">
        <v>35</v>
      </c>
      <c r="J41" s="17">
        <f>IF(H41&gt;=$J$2,0,IF((($J$2-H41)*$J$1/100)&gt;35,35,(($J$2-H41)*$J$1/100)))</f>
        <v>35</v>
      </c>
      <c r="K41" s="23"/>
      <c r="L41" s="24"/>
      <c r="M41" s="23"/>
      <c r="N41" s="24"/>
      <c r="O41" s="23"/>
      <c r="P41" s="24"/>
      <c r="Q41" s="23"/>
      <c r="R41" s="24"/>
      <c r="S41" s="23"/>
      <c r="T41" s="24"/>
      <c r="U41" s="168"/>
      <c r="V41" s="169"/>
      <c r="W41" s="162"/>
      <c r="X41" s="163"/>
      <c r="Y41" s="168"/>
      <c r="Z41" s="163"/>
      <c r="AA41" s="20"/>
      <c r="AB41" s="21"/>
      <c r="AC41" s="20"/>
      <c r="AD41" s="21"/>
      <c r="AE41" s="20"/>
      <c r="AF41" s="21"/>
      <c r="AG41" s="20"/>
      <c r="AH41" s="34"/>
      <c r="AI41" s="20"/>
      <c r="AJ41" s="34"/>
      <c r="AK41" s="20"/>
      <c r="AL41" s="34"/>
      <c r="AM41" s="20"/>
      <c r="AN41" s="34"/>
      <c r="AO41" s="20"/>
      <c r="AP41" s="34"/>
      <c r="AQ41" s="41"/>
      <c r="AR41" s="42"/>
      <c r="AS41" s="41"/>
      <c r="AT41" s="42"/>
      <c r="AU41" s="41"/>
      <c r="AV41" s="42"/>
      <c r="AW41" s="41"/>
      <c r="AX41" s="42"/>
      <c r="AY41" s="36"/>
      <c r="AZ41" s="21"/>
      <c r="BA41" s="36"/>
      <c r="BB41" s="21"/>
      <c r="BC41" s="36"/>
      <c r="BD41" s="21"/>
      <c r="BE41" s="36"/>
      <c r="BF41" s="21"/>
      <c r="BG41" s="85"/>
      <c r="BH41" s="86"/>
      <c r="BI41" s="85"/>
      <c r="BJ41" s="86"/>
      <c r="BK41" s="85"/>
      <c r="BL41" s="86"/>
      <c r="BM41" s="85"/>
      <c r="BN41" s="86"/>
      <c r="BO41" s="85"/>
      <c r="BP41" s="86"/>
      <c r="BQ41" s="91"/>
      <c r="BR41" s="92"/>
      <c r="BS41" s="91"/>
      <c r="BT41" s="92"/>
    </row>
    <row r="42" spans="1:72" ht="12.75">
      <c r="A42" s="26" t="s">
        <v>136</v>
      </c>
      <c r="B42" s="27" t="str">
        <f>MID(C42,2,LEN(C42))</f>
        <v>M</v>
      </c>
      <c r="C42" s="27" t="s">
        <v>26</v>
      </c>
      <c r="D42" s="13" t="s">
        <v>484</v>
      </c>
      <c r="E42" s="29">
        <v>2403</v>
      </c>
      <c r="F42" s="15">
        <f>K42+M42+O42+Q42+S42+U42+W42+Y42+AA42+AC42+AE42+AG42+AI42+AK42+AM42+AO42+AQ42+AS42+AU42+AW42+AY42+BA42+BC42+BE42+BG42+BI42+BK42+BM42+BO42+BQ42+BS42</f>
        <v>10558</v>
      </c>
      <c r="G42" s="59">
        <f>L42+N42+P42+R42+T42+V42+X42+Z42+AB42+AD42+AF42+AH42+AJ42+AL42+AN42+AP42+AR42+AT42+AV42+AX42+AZ42+BB42+BD42+BF42+BH42+BJ42+BL42+BN42+BP42+BR42+BT42</f>
        <v>61</v>
      </c>
      <c r="H42" s="16">
        <f>IF(G42&gt;0,F42/G42,0)</f>
        <v>173.08196721311475</v>
      </c>
      <c r="I42" s="80">
        <v>21.816666666666677</v>
      </c>
      <c r="J42" s="17">
        <f>IF(H42&gt;=$J$2,0,IF((($J$2-H42)*$J$1/100)&gt;35,35,(($J$2-H42)*$J$1/100)))</f>
        <v>20.188524590163937</v>
      </c>
      <c r="K42" s="23"/>
      <c r="L42" s="24"/>
      <c r="M42" s="23">
        <v>2118</v>
      </c>
      <c r="N42" s="24">
        <v>12</v>
      </c>
      <c r="O42" s="23"/>
      <c r="P42" s="24"/>
      <c r="Q42" s="23"/>
      <c r="R42" s="24"/>
      <c r="S42" s="23"/>
      <c r="T42" s="24"/>
      <c r="U42" s="168"/>
      <c r="V42" s="169"/>
      <c r="W42" s="162"/>
      <c r="X42" s="163"/>
      <c r="Y42" s="168"/>
      <c r="Z42" s="163"/>
      <c r="AA42" s="20"/>
      <c r="AB42" s="21"/>
      <c r="AC42" s="20"/>
      <c r="AD42" s="21"/>
      <c r="AE42" s="20"/>
      <c r="AF42" s="21"/>
      <c r="AG42" s="20"/>
      <c r="AH42" s="34"/>
      <c r="AI42" s="20"/>
      <c r="AJ42" s="34"/>
      <c r="AK42" s="20"/>
      <c r="AL42" s="34"/>
      <c r="AM42" s="20"/>
      <c r="AN42" s="34"/>
      <c r="AO42" s="20"/>
      <c r="AP42" s="34"/>
      <c r="AQ42" s="41">
        <v>939</v>
      </c>
      <c r="AR42" s="42">
        <v>6</v>
      </c>
      <c r="AS42" s="41">
        <v>2116</v>
      </c>
      <c r="AT42" s="42">
        <v>12</v>
      </c>
      <c r="AU42" s="41">
        <v>1013</v>
      </c>
      <c r="AV42" s="42">
        <v>6</v>
      </c>
      <c r="AW42" s="41"/>
      <c r="AX42" s="42"/>
      <c r="AY42" s="36">
        <v>1695</v>
      </c>
      <c r="AZ42" s="21">
        <v>10</v>
      </c>
      <c r="BA42" s="36">
        <v>1165</v>
      </c>
      <c r="BB42" s="21">
        <v>7</v>
      </c>
      <c r="BC42" s="36">
        <v>1512</v>
      </c>
      <c r="BD42" s="21">
        <v>8</v>
      </c>
      <c r="BE42" s="36"/>
      <c r="BF42" s="21"/>
      <c r="BG42" s="85"/>
      <c r="BH42" s="86"/>
      <c r="BI42" s="85"/>
      <c r="BJ42" s="86"/>
      <c r="BK42" s="85"/>
      <c r="BL42" s="86"/>
      <c r="BM42" s="85"/>
      <c r="BN42" s="86"/>
      <c r="BO42" s="85"/>
      <c r="BP42" s="86"/>
      <c r="BQ42" s="91"/>
      <c r="BR42" s="92"/>
      <c r="BS42" s="91"/>
      <c r="BT42" s="92"/>
    </row>
    <row r="43" spans="1:72" ht="12.75">
      <c r="A43" s="11" t="s">
        <v>294</v>
      </c>
      <c r="B43" s="12" t="str">
        <f>MID(C43,2,LEN(C43))</f>
        <v>M</v>
      </c>
      <c r="C43" s="12" t="s">
        <v>26</v>
      </c>
      <c r="D43" s="13" t="s">
        <v>118</v>
      </c>
      <c r="E43" s="14">
        <v>1637</v>
      </c>
      <c r="F43" s="15">
        <f>K43+M43+O43+Q43+S43+U43+W43+Y43+AA43+AC43+AE43+AG43+AI43+AK43+AM43+AO43+AQ43+AS43+AU43+AW43+AY43+BA43+BC43+BE43+BG43+BI43+BK43+BM43+BO43+BQ43+BS43</f>
        <v>6555</v>
      </c>
      <c r="G43" s="59">
        <f>L43+N43+P43+R43+T43+V43+X43+Z43+AB43+AD43+AF43+AH43+AJ43+AL43+AN43+AP43+AR43+AT43+AV43+AX43+AZ43+BB43+BD43+BF43+BH43+BJ43+BL43+BN43+BP43+BR43+BT43</f>
        <v>37</v>
      </c>
      <c r="H43" s="16">
        <f>IF(G43&gt;0,F43/G43,0)</f>
        <v>177.16216216216216</v>
      </c>
      <c r="I43" s="80">
        <v>19.459821428571438</v>
      </c>
      <c r="J43" s="17">
        <f>IF(H43&gt;=$J$2,0,IF((($J$2-H43)*$J$1/100)&gt;35,35,(($J$2-H43)*$J$1/100)))</f>
        <v>17.12837837837838</v>
      </c>
      <c r="K43" s="23"/>
      <c r="L43" s="24"/>
      <c r="M43" s="23"/>
      <c r="N43" s="24"/>
      <c r="O43" s="23">
        <v>0</v>
      </c>
      <c r="P43" s="24">
        <v>0</v>
      </c>
      <c r="Q43" s="23"/>
      <c r="R43" s="24"/>
      <c r="S43" s="23"/>
      <c r="T43" s="24"/>
      <c r="U43" s="168"/>
      <c r="V43" s="169"/>
      <c r="W43" s="162"/>
      <c r="X43" s="163"/>
      <c r="Y43" s="168"/>
      <c r="Z43" s="163"/>
      <c r="AA43" s="20"/>
      <c r="AB43" s="21"/>
      <c r="AC43" s="20"/>
      <c r="AD43" s="21"/>
      <c r="AE43" s="20"/>
      <c r="AF43" s="21"/>
      <c r="AG43" s="20"/>
      <c r="AH43" s="34"/>
      <c r="AI43" s="20"/>
      <c r="AJ43" s="34"/>
      <c r="AK43" s="20"/>
      <c r="AL43" s="34"/>
      <c r="AM43" s="20"/>
      <c r="AN43" s="34"/>
      <c r="AO43" s="20"/>
      <c r="AP43" s="34"/>
      <c r="AQ43" s="41"/>
      <c r="AR43" s="42"/>
      <c r="AS43" s="41"/>
      <c r="AT43" s="42"/>
      <c r="AU43" s="41"/>
      <c r="AV43" s="42"/>
      <c r="AW43" s="41"/>
      <c r="AX43" s="42"/>
      <c r="AY43" s="36">
        <v>1768</v>
      </c>
      <c r="AZ43" s="21">
        <v>10</v>
      </c>
      <c r="BA43" s="36">
        <v>1578</v>
      </c>
      <c r="BB43" s="21">
        <v>9</v>
      </c>
      <c r="BC43" s="36">
        <v>1423</v>
      </c>
      <c r="BD43" s="21">
        <v>8</v>
      </c>
      <c r="BE43" s="36">
        <v>1786</v>
      </c>
      <c r="BF43" s="21">
        <v>10</v>
      </c>
      <c r="BG43" s="85"/>
      <c r="BH43" s="86"/>
      <c r="BI43" s="85"/>
      <c r="BJ43" s="86"/>
      <c r="BK43" s="85"/>
      <c r="BL43" s="86"/>
      <c r="BM43" s="85"/>
      <c r="BN43" s="86"/>
      <c r="BO43" s="85"/>
      <c r="BP43" s="86"/>
      <c r="BQ43" s="91"/>
      <c r="BR43" s="92"/>
      <c r="BS43" s="91"/>
      <c r="BT43" s="92"/>
    </row>
    <row r="44" spans="1:72" ht="12.75">
      <c r="A44" s="11" t="s">
        <v>295</v>
      </c>
      <c r="B44" s="12" t="s">
        <v>296</v>
      </c>
      <c r="C44" s="12" t="s">
        <v>26</v>
      </c>
      <c r="D44" s="13" t="s">
        <v>118</v>
      </c>
      <c r="E44" s="14">
        <v>2684</v>
      </c>
      <c r="F44" s="15">
        <f>K44+M44+O44+Q44+S44+U44+W44+Y44+AA44+AC44+AE44+AG44+AI44+AK44+AM44+AO44+AQ44+AS44+AU44+AW44+AY44+BA44+BC44+BE44+BG44+BI44+BK44+BM44+BO44+BQ44+BS44</f>
        <v>8720</v>
      </c>
      <c r="G44" s="59">
        <f>L44+N44+P44+R44+T44+V44+X44+Z44+AB44+AD44+AF44+AH44+AJ44+AL44+AN44+AP44+AR44+AT44+AV44+AX44+AZ44+BB44+BD44+BF44+BH44+BJ44+BL44+BN44+BP44+BR44+BT44</f>
        <v>54</v>
      </c>
      <c r="H44" s="16">
        <f>IF(G44&gt;0,F44/G44,0)</f>
        <v>161.4814814814815</v>
      </c>
      <c r="I44" s="80">
        <v>35</v>
      </c>
      <c r="J44" s="17">
        <f>IF(H44&gt;=$J$2,0,IF((($J$2-H44)*$J$1/100)&gt;35,35,(($J$2-H44)*$J$1/100)))</f>
        <v>28.88888888888888</v>
      </c>
      <c r="K44" s="23"/>
      <c r="L44" s="24"/>
      <c r="M44" s="23">
        <v>1801</v>
      </c>
      <c r="N44" s="24">
        <v>12</v>
      </c>
      <c r="O44" s="23"/>
      <c r="P44" s="24"/>
      <c r="Q44" s="23">
        <v>1915</v>
      </c>
      <c r="R44" s="24">
        <v>12</v>
      </c>
      <c r="S44" s="23"/>
      <c r="T44" s="24"/>
      <c r="U44" s="168"/>
      <c r="V44" s="169"/>
      <c r="W44" s="162"/>
      <c r="X44" s="163"/>
      <c r="Y44" s="168"/>
      <c r="Z44" s="163"/>
      <c r="AA44" s="20"/>
      <c r="AB44" s="21"/>
      <c r="AC44" s="20"/>
      <c r="AD44" s="21"/>
      <c r="AE44" s="20"/>
      <c r="AF44" s="21"/>
      <c r="AG44" s="20"/>
      <c r="AH44" s="34"/>
      <c r="AI44" s="20"/>
      <c r="AJ44" s="34"/>
      <c r="AK44" s="20"/>
      <c r="AL44" s="34"/>
      <c r="AM44" s="20"/>
      <c r="AN44" s="34"/>
      <c r="AO44" s="20"/>
      <c r="AP44" s="34"/>
      <c r="AQ44" s="41"/>
      <c r="AR44" s="42"/>
      <c r="AS44" s="41"/>
      <c r="AT44" s="42"/>
      <c r="AU44" s="41"/>
      <c r="AV44" s="42"/>
      <c r="AW44" s="41"/>
      <c r="AX44" s="42"/>
      <c r="AY44" s="36">
        <v>1240</v>
      </c>
      <c r="AZ44" s="21">
        <v>7</v>
      </c>
      <c r="BA44" s="36">
        <v>1131</v>
      </c>
      <c r="BB44" s="21">
        <v>7</v>
      </c>
      <c r="BC44" s="36">
        <v>1343</v>
      </c>
      <c r="BD44" s="21">
        <v>8</v>
      </c>
      <c r="BE44" s="36">
        <v>1290</v>
      </c>
      <c r="BF44" s="21">
        <v>8</v>
      </c>
      <c r="BG44" s="85"/>
      <c r="BH44" s="86"/>
      <c r="BI44" s="85"/>
      <c r="BJ44" s="86"/>
      <c r="BK44" s="85"/>
      <c r="BL44" s="86"/>
      <c r="BM44" s="85"/>
      <c r="BN44" s="86"/>
      <c r="BO44" s="85"/>
      <c r="BP44" s="86"/>
      <c r="BQ44" s="91"/>
      <c r="BR44" s="92"/>
      <c r="BS44" s="91"/>
      <c r="BT44" s="92"/>
    </row>
    <row r="45" spans="1:72" ht="12.75">
      <c r="A45" s="11" t="s">
        <v>59</v>
      </c>
      <c r="B45" s="12" t="str">
        <f>MID(C45,2,LEN(C45))</f>
        <v>M</v>
      </c>
      <c r="C45" s="12" t="s">
        <v>20</v>
      </c>
      <c r="D45" s="13" t="s">
        <v>118</v>
      </c>
      <c r="E45" s="14">
        <v>861</v>
      </c>
      <c r="F45" s="15">
        <f>K45+M45+O45+Q45+S45+U45+W45+Y45+AA45+AC45+AE45+AG45+AI45+AK45+AM45+AO45+AQ45+AS45+AU45+AW45+AY45+BA45+BC45+BE45+BG45+BI45+BK45+BM45+BO45+BQ45+BS45</f>
        <v>9105</v>
      </c>
      <c r="G45" s="59">
        <f>L45+N45+P45+R45+T45+V45+X45+Z45+AB45+AD45+AF45+AH45+AJ45+AL45+AN45+AP45+AR45+AT45+AV45+AX45+AZ45+BB45+BD45+BF45+BH45+BJ45+BL45+BN45+BP45+BR45+BT45</f>
        <v>53</v>
      </c>
      <c r="H45" s="16">
        <f>IF(G45&gt;0,F45/G45,0)</f>
        <v>171.79245283018867</v>
      </c>
      <c r="I45" s="80">
        <v>13.255263157894738</v>
      </c>
      <c r="J45" s="17">
        <f>IF(H45&gt;=$J$2,0,IF((($J$2-H45)*$J$1/100)&gt;35,35,(($J$2-H45)*$J$1/100)))</f>
        <v>21.1556603773585</v>
      </c>
      <c r="K45" s="23"/>
      <c r="L45" s="24"/>
      <c r="M45" s="23">
        <v>2079</v>
      </c>
      <c r="N45" s="24">
        <v>12</v>
      </c>
      <c r="O45" s="23">
        <v>2103</v>
      </c>
      <c r="P45" s="24">
        <v>12</v>
      </c>
      <c r="Q45" s="23">
        <v>1993</v>
      </c>
      <c r="R45" s="24">
        <v>12</v>
      </c>
      <c r="S45" s="23"/>
      <c r="T45" s="24"/>
      <c r="U45" s="168"/>
      <c r="V45" s="169"/>
      <c r="W45" s="162"/>
      <c r="X45" s="163"/>
      <c r="Y45" s="168"/>
      <c r="Z45" s="163"/>
      <c r="AA45" s="20"/>
      <c r="AB45" s="21"/>
      <c r="AC45" s="20"/>
      <c r="AD45" s="21"/>
      <c r="AE45" s="20"/>
      <c r="AF45" s="21"/>
      <c r="AG45" s="20"/>
      <c r="AH45" s="34"/>
      <c r="AI45" s="20"/>
      <c r="AJ45" s="34"/>
      <c r="AK45" s="20"/>
      <c r="AL45" s="34"/>
      <c r="AM45" s="20"/>
      <c r="AN45" s="34"/>
      <c r="AO45" s="20"/>
      <c r="AP45" s="34"/>
      <c r="AQ45" s="41"/>
      <c r="AR45" s="42"/>
      <c r="AS45" s="41"/>
      <c r="AT45" s="42"/>
      <c r="AU45" s="41"/>
      <c r="AV45" s="42"/>
      <c r="AW45" s="41"/>
      <c r="AX45" s="42"/>
      <c r="AY45" s="36"/>
      <c r="AZ45" s="21"/>
      <c r="BA45" s="36">
        <v>656</v>
      </c>
      <c r="BB45" s="21">
        <v>4</v>
      </c>
      <c r="BC45" s="36">
        <v>520</v>
      </c>
      <c r="BD45" s="21">
        <v>3</v>
      </c>
      <c r="BE45" s="36">
        <v>1754</v>
      </c>
      <c r="BF45" s="21">
        <v>10</v>
      </c>
      <c r="BG45" s="85"/>
      <c r="BH45" s="86"/>
      <c r="BI45" s="85"/>
      <c r="BJ45" s="86"/>
      <c r="BK45" s="85"/>
      <c r="BL45" s="86"/>
      <c r="BM45" s="85"/>
      <c r="BN45" s="86"/>
      <c r="BO45" s="85"/>
      <c r="BP45" s="86"/>
      <c r="BQ45" s="91"/>
      <c r="BR45" s="92"/>
      <c r="BS45" s="91"/>
      <c r="BT45" s="92"/>
    </row>
    <row r="46" spans="1:72" ht="12.75">
      <c r="A46" s="11" t="s">
        <v>37</v>
      </c>
      <c r="B46" s="12" t="str">
        <f>MID(C46,2,LEN(C46))</f>
        <v>M</v>
      </c>
      <c r="C46" s="12" t="s">
        <v>16</v>
      </c>
      <c r="D46" s="13" t="s">
        <v>118</v>
      </c>
      <c r="E46" s="14">
        <v>1269</v>
      </c>
      <c r="F46" s="15">
        <f>K46+M46+O46+Q46+S46+U46+W46+Y46+AA46+AC46+AE46+AG46+AI46+AK46+AM46+AO46+AQ46+AS46+AU46+AW46+AY46+BA46+BC46+BE46+BG46+BI46+BK46+BM46+BO46+BQ46+BS46</f>
        <v>37204</v>
      </c>
      <c r="G46" s="59">
        <f>L46+N46+P46+R46+T46+V46+X46+Z46+AB46+AD46+AF46+AH46+AJ46+AL46+AN46+AP46+AR46+AT46+AV46+AX46+AZ46+BB46+BD46+BF46+BH46+BJ46+BL46+BN46+BP46+BR46+BT46</f>
        <v>196</v>
      </c>
      <c r="H46" s="16">
        <f>IF(G46&gt;0,F46/G46,0)</f>
        <v>189.81632653061226</v>
      </c>
      <c r="I46" s="80">
        <v>5.9752066115702425</v>
      </c>
      <c r="J46" s="17">
        <f>IF(H46&gt;=$J$2,0,IF((($J$2-H46)*$J$1/100)&gt;35,35,(($J$2-H46)*$J$1/100)))</f>
        <v>7.637755102040806</v>
      </c>
      <c r="K46" s="23">
        <v>4580</v>
      </c>
      <c r="L46" s="24">
        <v>24</v>
      </c>
      <c r="M46" s="23">
        <v>3547</v>
      </c>
      <c r="N46" s="24">
        <v>18</v>
      </c>
      <c r="O46" s="23">
        <v>3536</v>
      </c>
      <c r="P46" s="24">
        <v>18</v>
      </c>
      <c r="Q46" s="23">
        <v>2027</v>
      </c>
      <c r="R46" s="24">
        <v>12</v>
      </c>
      <c r="S46" s="23"/>
      <c r="T46" s="24"/>
      <c r="U46" s="168">
        <v>1125</v>
      </c>
      <c r="V46" s="169">
        <v>6</v>
      </c>
      <c r="W46" s="162"/>
      <c r="X46" s="163"/>
      <c r="Y46" s="168"/>
      <c r="Z46" s="163"/>
      <c r="AA46" s="20">
        <v>4287</v>
      </c>
      <c r="AB46" s="21">
        <v>24</v>
      </c>
      <c r="AC46" s="20">
        <v>6136</v>
      </c>
      <c r="AD46" s="21">
        <v>31</v>
      </c>
      <c r="AE46" s="20"/>
      <c r="AF46" s="21"/>
      <c r="AG46" s="20"/>
      <c r="AH46" s="34"/>
      <c r="AI46" s="20"/>
      <c r="AJ46" s="34"/>
      <c r="AK46" s="20"/>
      <c r="AL46" s="34"/>
      <c r="AM46" s="20"/>
      <c r="AN46" s="34"/>
      <c r="AO46" s="20">
        <v>1108</v>
      </c>
      <c r="AP46" s="34">
        <v>6</v>
      </c>
      <c r="AQ46" s="41">
        <v>3398</v>
      </c>
      <c r="AR46" s="42">
        <v>18</v>
      </c>
      <c r="AS46" s="41">
        <v>1148</v>
      </c>
      <c r="AT46" s="42">
        <v>6</v>
      </c>
      <c r="AU46" s="41">
        <v>1088</v>
      </c>
      <c r="AV46" s="42">
        <v>6</v>
      </c>
      <c r="AW46" s="41"/>
      <c r="AX46" s="42"/>
      <c r="AY46" s="36">
        <v>1992</v>
      </c>
      <c r="AZ46" s="21">
        <v>10</v>
      </c>
      <c r="BA46" s="36">
        <v>1942</v>
      </c>
      <c r="BB46" s="21">
        <v>10</v>
      </c>
      <c r="BC46" s="36">
        <v>1290</v>
      </c>
      <c r="BD46" s="21">
        <v>7</v>
      </c>
      <c r="BE46" s="36"/>
      <c r="BF46" s="21"/>
      <c r="BG46" s="85"/>
      <c r="BH46" s="86"/>
      <c r="BI46" s="85"/>
      <c r="BJ46" s="86"/>
      <c r="BK46" s="85"/>
      <c r="BL46" s="86"/>
      <c r="BM46" s="85"/>
      <c r="BN46" s="86"/>
      <c r="BO46" s="85"/>
      <c r="BP46" s="86"/>
      <c r="BQ46" s="91"/>
      <c r="BR46" s="92"/>
      <c r="BS46" s="91"/>
      <c r="BT46" s="92"/>
    </row>
    <row r="47" spans="1:72" ht="12.75">
      <c r="A47" s="11" t="s">
        <v>44</v>
      </c>
      <c r="B47" s="12" t="str">
        <f>MID(C47,2,LEN(C47))</f>
        <v>M</v>
      </c>
      <c r="C47" s="12" t="s">
        <v>16</v>
      </c>
      <c r="D47" s="13" t="s">
        <v>118</v>
      </c>
      <c r="E47" s="14">
        <v>833</v>
      </c>
      <c r="F47" s="15">
        <f>K47+M47+O47+Q47+S47+U47+W47+Y47+AA47+AC47+AE47+AG47+AI47+AK47+AM47+AO47+AQ47+AS47+AU47+AW47+AY47+BA47+BC47+BE47+BG47+BI47+BK47+BM47+BO47+BQ47+BS47</f>
        <v>11664</v>
      </c>
      <c r="G47" s="59">
        <f>L47+N47+P47+R47+T47+V47+X47+Z47+AB47+AD47+AF47+AH47+AJ47+AL47+AN47+AP47+AR47+AT47+AV47+AX47+AZ47+BB47+BD47+BF47+BH47+BJ47+BL47+BN47+BP47+BR47+BT47</f>
        <v>62</v>
      </c>
      <c r="H47" s="16">
        <f>IF(G47&gt;0,F47/G47,0)</f>
        <v>188.1290322580645</v>
      </c>
      <c r="I47" s="80">
        <v>9.052816901408448</v>
      </c>
      <c r="J47" s="17">
        <f>IF(H47&gt;=$J$2,0,IF((($J$2-H47)*$J$1/100)&gt;35,35,(($J$2-H47)*$J$1/100)))</f>
        <v>8.903225806451616</v>
      </c>
      <c r="K47" s="23"/>
      <c r="L47" s="24"/>
      <c r="M47" s="23">
        <v>2216</v>
      </c>
      <c r="N47" s="24">
        <v>12</v>
      </c>
      <c r="O47" s="23"/>
      <c r="P47" s="24"/>
      <c r="Q47" s="23">
        <v>2141</v>
      </c>
      <c r="R47" s="24">
        <v>12</v>
      </c>
      <c r="S47" s="23"/>
      <c r="T47" s="24"/>
      <c r="U47" s="168">
        <v>992</v>
      </c>
      <c r="V47" s="169">
        <v>6</v>
      </c>
      <c r="W47" s="162"/>
      <c r="X47" s="163"/>
      <c r="Y47" s="168"/>
      <c r="Z47" s="163"/>
      <c r="AA47" s="20"/>
      <c r="AB47" s="21"/>
      <c r="AC47" s="20"/>
      <c r="AD47" s="21"/>
      <c r="AE47" s="20"/>
      <c r="AF47" s="21"/>
      <c r="AG47" s="20"/>
      <c r="AH47" s="34"/>
      <c r="AI47" s="20"/>
      <c r="AJ47" s="34"/>
      <c r="AK47" s="20"/>
      <c r="AL47" s="34"/>
      <c r="AM47" s="20"/>
      <c r="AN47" s="34"/>
      <c r="AO47" s="20"/>
      <c r="AP47" s="34"/>
      <c r="AQ47" s="41"/>
      <c r="AR47" s="42"/>
      <c r="AS47" s="41">
        <v>2381</v>
      </c>
      <c r="AT47" s="42">
        <v>12</v>
      </c>
      <c r="AU47" s="41"/>
      <c r="AV47" s="42"/>
      <c r="AW47" s="41"/>
      <c r="AX47" s="42"/>
      <c r="AY47" s="36">
        <v>1905</v>
      </c>
      <c r="AZ47" s="21">
        <v>10</v>
      </c>
      <c r="BA47" s="36"/>
      <c r="BB47" s="21"/>
      <c r="BC47" s="36">
        <v>2029</v>
      </c>
      <c r="BD47" s="21">
        <v>10</v>
      </c>
      <c r="BE47" s="36"/>
      <c r="BF47" s="21"/>
      <c r="BG47" s="85"/>
      <c r="BH47" s="86"/>
      <c r="BI47" s="85"/>
      <c r="BJ47" s="86"/>
      <c r="BK47" s="85"/>
      <c r="BL47" s="86"/>
      <c r="BM47" s="85"/>
      <c r="BN47" s="86"/>
      <c r="BO47" s="85"/>
      <c r="BP47" s="86"/>
      <c r="BQ47" s="91"/>
      <c r="BR47" s="92"/>
      <c r="BS47" s="91"/>
      <c r="BT47" s="92"/>
    </row>
    <row r="48" spans="1:72" ht="12.75">
      <c r="A48" s="11" t="s">
        <v>67</v>
      </c>
      <c r="B48" s="12" t="str">
        <f>MID(C48,2,LEN(C48))</f>
        <v>M</v>
      </c>
      <c r="C48" s="12" t="s">
        <v>26</v>
      </c>
      <c r="D48" s="13" t="s">
        <v>118</v>
      </c>
      <c r="E48" s="14">
        <v>1470</v>
      </c>
      <c r="F48" s="15">
        <f>K48+M48+O48+Q48+S48+U48+W48+Y48+AA48+AC48+AE48+AG48+AI48+AK48+AM48+AO48+AQ48+AS48+AU48+AW48+AY48+BA48+BC48+BE48+BG48+BI48+BK48+BM48+BO48+BQ48+BS48</f>
        <v>5101</v>
      </c>
      <c r="G48" s="59">
        <f>L48+N48+P48+R48+T48+V48+X48+Z48+AB48+AD48+AF48+AH48+AJ48+AL48+AN48+AP48+AR48+AT48+AV48+AX48+AZ48+BB48+BD48+BF48+BH48+BJ48+BL48+BN48+BP48+BR48+BT48</f>
        <v>29</v>
      </c>
      <c r="H48" s="16">
        <f>IF(G48&gt;0,F48/G48,0)</f>
        <v>175.89655172413794</v>
      </c>
      <c r="I48" s="80">
        <v>35</v>
      </c>
      <c r="J48" s="17">
        <f>IF(H48&gt;=$J$2,0,IF((($J$2-H48)*$J$1/100)&gt;35,35,(($J$2-H48)*$J$1/100)))</f>
        <v>18.077586206896548</v>
      </c>
      <c r="K48" s="23"/>
      <c r="L48" s="24"/>
      <c r="M48" s="23">
        <v>2273</v>
      </c>
      <c r="N48" s="24">
        <v>12</v>
      </c>
      <c r="O48" s="23">
        <v>0</v>
      </c>
      <c r="P48" s="24">
        <v>0</v>
      </c>
      <c r="Q48" s="23"/>
      <c r="R48" s="24"/>
      <c r="S48" s="23"/>
      <c r="T48" s="24"/>
      <c r="U48" s="168"/>
      <c r="V48" s="169"/>
      <c r="W48" s="162"/>
      <c r="X48" s="163"/>
      <c r="Y48" s="168"/>
      <c r="Z48" s="163"/>
      <c r="AA48" s="20"/>
      <c r="AB48" s="21"/>
      <c r="AC48" s="20"/>
      <c r="AD48" s="21"/>
      <c r="AE48" s="20"/>
      <c r="AF48" s="21"/>
      <c r="AG48" s="20"/>
      <c r="AH48" s="34"/>
      <c r="AI48" s="20"/>
      <c r="AJ48" s="34"/>
      <c r="AK48" s="20"/>
      <c r="AL48" s="34"/>
      <c r="AM48" s="20"/>
      <c r="AN48" s="34"/>
      <c r="AO48" s="20"/>
      <c r="AP48" s="34"/>
      <c r="AQ48" s="41"/>
      <c r="AR48" s="42"/>
      <c r="AS48" s="41"/>
      <c r="AT48" s="42"/>
      <c r="AU48" s="41"/>
      <c r="AV48" s="42"/>
      <c r="AW48" s="41"/>
      <c r="AX48" s="42"/>
      <c r="AY48" s="36">
        <v>851</v>
      </c>
      <c r="AZ48" s="21">
        <v>5</v>
      </c>
      <c r="BA48" s="36">
        <v>821</v>
      </c>
      <c r="BB48" s="21">
        <v>5</v>
      </c>
      <c r="BC48" s="36"/>
      <c r="BD48" s="21"/>
      <c r="BE48" s="36">
        <v>1156</v>
      </c>
      <c r="BF48" s="21">
        <v>7</v>
      </c>
      <c r="BG48" s="85"/>
      <c r="BH48" s="86"/>
      <c r="BI48" s="85"/>
      <c r="BJ48" s="86"/>
      <c r="BK48" s="85"/>
      <c r="BL48" s="86"/>
      <c r="BM48" s="85"/>
      <c r="BN48" s="86"/>
      <c r="BO48" s="85"/>
      <c r="BP48" s="86"/>
      <c r="BQ48" s="91"/>
      <c r="BR48" s="92"/>
      <c r="BS48" s="91"/>
      <c r="BT48" s="92"/>
    </row>
    <row r="49" spans="1:72" ht="12.75">
      <c r="A49" s="11" t="s">
        <v>24</v>
      </c>
      <c r="B49" s="12" t="str">
        <f>MID(C49,2,LEN(C49))</f>
        <v>M</v>
      </c>
      <c r="C49" s="12" t="s">
        <v>20</v>
      </c>
      <c r="D49" s="13" t="s">
        <v>118</v>
      </c>
      <c r="E49" s="14">
        <v>157</v>
      </c>
      <c r="F49" s="15">
        <f>K49+M49+O49+Q49+S49+U49+W49+Y49+AA49+AC49+AE49+AG49+AI49+AK49+AM49+AO49+AQ49+AS49+AU49+AW49+AY49+BA49+BC49+BE49+BG49+BI49+BK49+BM49+BO49+BQ49+BS49</f>
        <v>47625</v>
      </c>
      <c r="G49" s="59">
        <f>L49+N49+P49+R49+T49+V49+X49+Z49+AB49+AD49+AF49+AH49+AJ49+AL49+AN49+AP49+AR49+AT49+AV49+AX49+AZ49+BB49+BD49+BF49+BH49+BJ49+BL49+BN49+BP49+BR49+BT49</f>
        <v>270</v>
      </c>
      <c r="H49" s="16">
        <f>IF(G49&gt;0,F49/G49,0)</f>
        <v>176.38888888888889</v>
      </c>
      <c r="I49" s="80">
        <v>15.004518072289159</v>
      </c>
      <c r="J49" s="17">
        <f>IF(H49&gt;=$J$2,0,IF((($J$2-H49)*$J$1/100)&gt;35,35,(($J$2-H49)*$J$1/100)))</f>
        <v>17.708333333333336</v>
      </c>
      <c r="K49" s="23">
        <v>1476</v>
      </c>
      <c r="L49" s="24">
        <v>8</v>
      </c>
      <c r="M49" s="23">
        <v>2234</v>
      </c>
      <c r="N49" s="24">
        <v>12</v>
      </c>
      <c r="O49" s="23">
        <v>2005</v>
      </c>
      <c r="P49" s="24">
        <v>12</v>
      </c>
      <c r="Q49" s="23">
        <v>2049</v>
      </c>
      <c r="R49" s="24">
        <v>12</v>
      </c>
      <c r="S49" s="23">
        <v>1356</v>
      </c>
      <c r="T49" s="24">
        <v>8</v>
      </c>
      <c r="U49" s="168">
        <v>2004</v>
      </c>
      <c r="V49" s="169">
        <v>12</v>
      </c>
      <c r="W49" s="162"/>
      <c r="X49" s="163"/>
      <c r="Y49" s="168">
        <v>3228</v>
      </c>
      <c r="Z49" s="163">
        <v>18</v>
      </c>
      <c r="AA49" s="20"/>
      <c r="AB49" s="21"/>
      <c r="AC49" s="20">
        <v>2267</v>
      </c>
      <c r="AD49" s="21">
        <v>12</v>
      </c>
      <c r="AE49" s="20"/>
      <c r="AF49" s="21"/>
      <c r="AG49" s="20"/>
      <c r="AH49" s="34"/>
      <c r="AI49" s="20"/>
      <c r="AJ49" s="34"/>
      <c r="AK49" s="20"/>
      <c r="AL49" s="34"/>
      <c r="AM49" s="20"/>
      <c r="AN49" s="34"/>
      <c r="AO49" s="20">
        <v>1695</v>
      </c>
      <c r="AP49" s="34">
        <v>9</v>
      </c>
      <c r="AQ49" s="41">
        <v>3133</v>
      </c>
      <c r="AR49" s="42">
        <v>18</v>
      </c>
      <c r="AS49" s="41">
        <v>1029</v>
      </c>
      <c r="AT49" s="42">
        <v>6</v>
      </c>
      <c r="AU49" s="41">
        <v>2002</v>
      </c>
      <c r="AV49" s="42">
        <v>12</v>
      </c>
      <c r="AW49" s="41"/>
      <c r="AX49" s="42"/>
      <c r="AY49" s="36">
        <v>1187</v>
      </c>
      <c r="AZ49" s="21">
        <v>7</v>
      </c>
      <c r="BA49" s="36">
        <v>1057</v>
      </c>
      <c r="BB49" s="21">
        <v>6</v>
      </c>
      <c r="BC49" s="36"/>
      <c r="BD49" s="21"/>
      <c r="BE49" s="36">
        <v>1760</v>
      </c>
      <c r="BF49" s="21">
        <v>10</v>
      </c>
      <c r="BG49" s="85"/>
      <c r="BH49" s="86"/>
      <c r="BI49" s="85"/>
      <c r="BJ49" s="86"/>
      <c r="BK49" s="85"/>
      <c r="BL49" s="86"/>
      <c r="BM49" s="85"/>
      <c r="BN49" s="86"/>
      <c r="BO49" s="85"/>
      <c r="BP49" s="86"/>
      <c r="BQ49" s="91">
        <v>19143</v>
      </c>
      <c r="BR49" s="92">
        <v>108</v>
      </c>
      <c r="BS49" s="91"/>
      <c r="BT49" s="92"/>
    </row>
    <row r="50" spans="1:72" ht="12.75">
      <c r="A50" s="11" t="s">
        <v>485</v>
      </c>
      <c r="B50" s="12" t="str">
        <f>MID(C50,2,LEN(C50))</f>
        <v>M</v>
      </c>
      <c r="C50" s="12" t="s">
        <v>26</v>
      </c>
      <c r="D50" s="13" t="s">
        <v>118</v>
      </c>
      <c r="E50" s="14">
        <v>2751</v>
      </c>
      <c r="F50" s="15">
        <f>K50+M50+O50+Q50+S50+U50+W50+Y50+AA50+AC50+AE50+AG50+AI50+AK50+AM50+AO50+AQ50+AS50+AU50+AW50+AY50+BA50+BC50+BE50+BG50+BI50+BK50+BM50+BO50+BQ50+BS50</f>
        <v>3834</v>
      </c>
      <c r="G50" s="59">
        <f>L50+N50+P50+R50+T50+V50+X50+Z50+AB50+AD50+AF50+AH50+AJ50+AL50+AN50+AP50+AR50+AT50+AV50+AX50+AZ50+BB50+BD50+BF50+BH50+BJ50+BL50+BN50+BP50+BR50+BT50</f>
        <v>25</v>
      </c>
      <c r="H50" s="16">
        <f>IF(G50&gt;0,F50/G50,0)</f>
        <v>153.36</v>
      </c>
      <c r="I50" s="80">
        <v>35</v>
      </c>
      <c r="J50" s="17">
        <f>IF(H50&gt;=$J$2,0,IF((($J$2-H50)*$J$1/100)&gt;35,35,(($J$2-H50)*$J$1/100)))</f>
        <v>34.97999999999999</v>
      </c>
      <c r="K50" s="23"/>
      <c r="L50" s="24"/>
      <c r="M50" s="23"/>
      <c r="N50" s="24"/>
      <c r="O50" s="23"/>
      <c r="P50" s="24"/>
      <c r="Q50" s="23"/>
      <c r="R50" s="24"/>
      <c r="S50" s="23"/>
      <c r="T50" s="24"/>
      <c r="U50" s="168"/>
      <c r="V50" s="169"/>
      <c r="W50" s="162"/>
      <c r="X50" s="163"/>
      <c r="Y50" s="168"/>
      <c r="Z50" s="163"/>
      <c r="AA50" s="20"/>
      <c r="AB50" s="21"/>
      <c r="AC50" s="20"/>
      <c r="AD50" s="21"/>
      <c r="AE50" s="20"/>
      <c r="AF50" s="21"/>
      <c r="AG50" s="20"/>
      <c r="AH50" s="34"/>
      <c r="AI50" s="20"/>
      <c r="AJ50" s="34"/>
      <c r="AK50" s="20"/>
      <c r="AL50" s="34"/>
      <c r="AM50" s="20"/>
      <c r="AN50" s="34"/>
      <c r="AO50" s="20"/>
      <c r="AP50" s="34"/>
      <c r="AQ50" s="41"/>
      <c r="AR50" s="42"/>
      <c r="AS50" s="41"/>
      <c r="AT50" s="42"/>
      <c r="AU50" s="41"/>
      <c r="AV50" s="42"/>
      <c r="AW50" s="41"/>
      <c r="AX50" s="42"/>
      <c r="AY50" s="36">
        <v>939</v>
      </c>
      <c r="AZ50" s="21">
        <v>6</v>
      </c>
      <c r="BA50" s="36">
        <v>926</v>
      </c>
      <c r="BB50" s="21">
        <v>6</v>
      </c>
      <c r="BC50" s="36">
        <v>1061</v>
      </c>
      <c r="BD50" s="21">
        <v>7</v>
      </c>
      <c r="BE50" s="36">
        <v>908</v>
      </c>
      <c r="BF50" s="21">
        <v>6</v>
      </c>
      <c r="BG50" s="85"/>
      <c r="BH50" s="86"/>
      <c r="BI50" s="85"/>
      <c r="BJ50" s="86"/>
      <c r="BK50" s="85"/>
      <c r="BL50" s="86"/>
      <c r="BM50" s="85"/>
      <c r="BN50" s="86"/>
      <c r="BO50" s="85"/>
      <c r="BP50" s="86"/>
      <c r="BQ50" s="91"/>
      <c r="BR50" s="92"/>
      <c r="BS50" s="91"/>
      <c r="BT50" s="92"/>
    </row>
    <row r="51" spans="1:72" ht="12.75">
      <c r="A51" s="11" t="s">
        <v>122</v>
      </c>
      <c r="B51" s="12" t="str">
        <f>MID(C51,2,LEN(C51))</f>
        <v>M</v>
      </c>
      <c r="C51" s="12" t="s">
        <v>26</v>
      </c>
      <c r="D51" s="13" t="s">
        <v>118</v>
      </c>
      <c r="E51" s="14">
        <v>2138</v>
      </c>
      <c r="F51" s="15">
        <f>K51+M51+O51+Q51+S51+U51+W51+Y51+AA51+AC51+AE51+AG51+AI51+AK51+AM51+AO51+AQ51+AS51+AU51+AW51+AY51+BA51+BC51+BE51+BG51+BI51+BK51+BM51+BO51+BQ51+BS51</f>
        <v>7096</v>
      </c>
      <c r="G51" s="59">
        <f>L51+N51+P51+R51+T51+V51+X51+Z51+AB51+AD51+AF51+AH51+AJ51+AL51+AN51+AP51+AR51+AT51+AV51+AX51+AZ51+BB51+BD51+BF51+BH51+BJ51+BL51+BN51+BP51+BR51+BT51</f>
        <v>43</v>
      </c>
      <c r="H51" s="16">
        <f>IF(G51&gt;0,F51/G51,0)</f>
        <v>165.02325581395348</v>
      </c>
      <c r="I51" s="80">
        <v>31.411764705882348</v>
      </c>
      <c r="J51" s="17">
        <f>IF(H51&gt;=$J$2,0,IF((($J$2-H51)*$J$1/100)&gt;35,35,(($J$2-H51)*$J$1/100)))</f>
        <v>26.232558139534884</v>
      </c>
      <c r="K51" s="23"/>
      <c r="L51" s="24"/>
      <c r="M51" s="23">
        <v>2186</v>
      </c>
      <c r="N51" s="24">
        <v>12</v>
      </c>
      <c r="O51" s="23">
        <v>0</v>
      </c>
      <c r="P51" s="24">
        <v>0</v>
      </c>
      <c r="Q51" s="23">
        <v>1840</v>
      </c>
      <c r="R51" s="24">
        <v>12</v>
      </c>
      <c r="S51" s="23"/>
      <c r="T51" s="24"/>
      <c r="U51" s="168"/>
      <c r="V51" s="169"/>
      <c r="W51" s="162"/>
      <c r="X51" s="163"/>
      <c r="Y51" s="168"/>
      <c r="Z51" s="163"/>
      <c r="AA51" s="20"/>
      <c r="AB51" s="21"/>
      <c r="AC51" s="20"/>
      <c r="AD51" s="21"/>
      <c r="AE51" s="20"/>
      <c r="AF51" s="21"/>
      <c r="AG51" s="20"/>
      <c r="AH51" s="34"/>
      <c r="AI51" s="20"/>
      <c r="AJ51" s="34"/>
      <c r="AK51" s="20"/>
      <c r="AL51" s="34"/>
      <c r="AM51" s="20"/>
      <c r="AN51" s="34"/>
      <c r="AO51" s="20"/>
      <c r="AP51" s="34"/>
      <c r="AQ51" s="41"/>
      <c r="AR51" s="42"/>
      <c r="AS51" s="41"/>
      <c r="AT51" s="42"/>
      <c r="AU51" s="41"/>
      <c r="AV51" s="42"/>
      <c r="AW51" s="41"/>
      <c r="AX51" s="42"/>
      <c r="AY51" s="36">
        <v>984</v>
      </c>
      <c r="AZ51" s="21">
        <v>6</v>
      </c>
      <c r="BA51" s="36">
        <v>1041</v>
      </c>
      <c r="BB51" s="21">
        <v>6</v>
      </c>
      <c r="BC51" s="36">
        <v>431</v>
      </c>
      <c r="BD51" s="21">
        <v>3</v>
      </c>
      <c r="BE51" s="36">
        <v>614</v>
      </c>
      <c r="BF51" s="21">
        <v>4</v>
      </c>
      <c r="BG51" s="85"/>
      <c r="BH51" s="86"/>
      <c r="BI51" s="85"/>
      <c r="BJ51" s="86"/>
      <c r="BK51" s="85"/>
      <c r="BL51" s="86"/>
      <c r="BM51" s="85"/>
      <c r="BN51" s="86"/>
      <c r="BO51" s="85"/>
      <c r="BP51" s="86"/>
      <c r="BQ51" s="91"/>
      <c r="BR51" s="92"/>
      <c r="BS51" s="91"/>
      <c r="BT51" s="92"/>
    </row>
    <row r="52" spans="1:72" ht="12.75">
      <c r="A52" s="31" t="s">
        <v>347</v>
      </c>
      <c r="B52" s="12" t="str">
        <f>MID(C52,2,LEN(C52))</f>
        <v>M</v>
      </c>
      <c r="C52" s="12" t="s">
        <v>20</v>
      </c>
      <c r="D52" s="13" t="s">
        <v>118</v>
      </c>
      <c r="E52" s="25">
        <v>2135</v>
      </c>
      <c r="F52" s="15">
        <f>K52+M52+O52+Q52+S52+U52+W52+Y52+AA52+AC52+AE52+AG52+AI52+AK52+AM52+AO52+AQ52+AS52+AU52+AW52+AY52+BA52+BC52+BE52+BG52+BI52+BK52+BM52+BO52+BQ52+BS52</f>
        <v>8569</v>
      </c>
      <c r="G52" s="59">
        <f>L52+N52+P52+R52+T52+V52+X52+Z52+AB52+AD52+AF52+AH52+AJ52+AL52+AN52+AP52+AR52+AT52+AV52+AX52+AZ52+BB52+BD52+BF52+BH52+BJ52+BL52+BN52+BP52+BR52+BT52</f>
        <v>51</v>
      </c>
      <c r="H52" s="16">
        <f>IF(G52&gt;0,F52/G52,0)</f>
        <v>168.01960784313727</v>
      </c>
      <c r="I52" s="80">
        <v>14.653225806451609</v>
      </c>
      <c r="J52" s="17">
        <f>IF(H52&gt;=$J$2,0,IF((($J$2-H52)*$J$1/100)&gt;35,35,(($J$2-H52)*$J$1/100)))</f>
        <v>23.98529411764705</v>
      </c>
      <c r="K52" s="23">
        <v>1447</v>
      </c>
      <c r="L52" s="24">
        <v>8</v>
      </c>
      <c r="M52" s="23">
        <v>2048</v>
      </c>
      <c r="N52" s="24">
        <v>12</v>
      </c>
      <c r="O52" s="23">
        <v>2117</v>
      </c>
      <c r="P52" s="24">
        <v>12</v>
      </c>
      <c r="Q52" s="23">
        <v>1938</v>
      </c>
      <c r="R52" s="24">
        <v>12</v>
      </c>
      <c r="S52" s="23"/>
      <c r="T52" s="24"/>
      <c r="U52" s="168"/>
      <c r="V52" s="169"/>
      <c r="W52" s="162"/>
      <c r="X52" s="163"/>
      <c r="Y52" s="168"/>
      <c r="Z52" s="163"/>
      <c r="AA52" s="20"/>
      <c r="AB52" s="21"/>
      <c r="AC52" s="20"/>
      <c r="AD52" s="21"/>
      <c r="AE52" s="20"/>
      <c r="AF52" s="21"/>
      <c r="AG52" s="20"/>
      <c r="AH52" s="34"/>
      <c r="AI52" s="20"/>
      <c r="AJ52" s="34"/>
      <c r="AK52" s="20"/>
      <c r="AL52" s="34"/>
      <c r="AM52" s="20"/>
      <c r="AN52" s="34"/>
      <c r="AO52" s="20"/>
      <c r="AP52" s="34"/>
      <c r="AQ52" s="41"/>
      <c r="AR52" s="42"/>
      <c r="AS52" s="41"/>
      <c r="AT52" s="42"/>
      <c r="AU52" s="41"/>
      <c r="AV52" s="42"/>
      <c r="AW52" s="41"/>
      <c r="AX52" s="42"/>
      <c r="AY52" s="36">
        <v>1019</v>
      </c>
      <c r="AZ52" s="21">
        <v>7</v>
      </c>
      <c r="BA52" s="36"/>
      <c r="BB52" s="21"/>
      <c r="BC52" s="36"/>
      <c r="BD52" s="21"/>
      <c r="BE52" s="36"/>
      <c r="BF52" s="21"/>
      <c r="BG52" s="85"/>
      <c r="BH52" s="86"/>
      <c r="BI52" s="85"/>
      <c r="BJ52" s="86"/>
      <c r="BK52" s="85"/>
      <c r="BL52" s="86"/>
      <c r="BM52" s="85"/>
      <c r="BN52" s="86"/>
      <c r="BO52" s="85"/>
      <c r="BP52" s="86"/>
      <c r="BQ52" s="91"/>
      <c r="BR52" s="92"/>
      <c r="BS52" s="91"/>
      <c r="BT52" s="92"/>
    </row>
    <row r="53" spans="1:72" ht="12.75">
      <c r="A53" s="11" t="s">
        <v>261</v>
      </c>
      <c r="B53" s="12" t="str">
        <f>MID(C53,2,LEN(C53))</f>
        <v>M</v>
      </c>
      <c r="C53" s="12" t="s">
        <v>26</v>
      </c>
      <c r="D53" s="13" t="s">
        <v>118</v>
      </c>
      <c r="E53" s="14">
        <v>2077</v>
      </c>
      <c r="F53" s="15">
        <f>K53+M53+O53+Q53+S53+U53+W53+Y53+AA53+AC53+AE53+AG53+AI53+AK53+AM53+AO53+AQ53+AS53+AU53+AW53+AY53+BA53+BC53+BE53+BG53+BI53+BK53+BM53+BO53+BQ53+BS53</f>
        <v>11847</v>
      </c>
      <c r="G53" s="59">
        <f>L53+N53+P53+R53+T53+V53+X53+Z53+AB53+AD53+AF53+AH53+AJ53+AL53+AN53+AP53+AR53+AT53+AV53+AX53+AZ53+BB53+BD53+BF53+BH53+BJ53+BL53+BN53+BP53+BR53+BT53</f>
        <v>69</v>
      </c>
      <c r="H53" s="16">
        <f>IF(G53&gt;0,F53/G53,0)</f>
        <v>171.69565217391303</v>
      </c>
      <c r="I53" s="80">
        <v>22.1025</v>
      </c>
      <c r="J53" s="17">
        <f>IF(H53&gt;=$J$2,0,IF((($J$2-H53)*$J$1/100)&gt;35,35,(($J$2-H53)*$J$1/100)))</f>
        <v>21.228260869565226</v>
      </c>
      <c r="K53" s="23"/>
      <c r="L53" s="24"/>
      <c r="M53" s="23">
        <v>2013</v>
      </c>
      <c r="N53" s="24">
        <v>12</v>
      </c>
      <c r="O53" s="23">
        <v>2160</v>
      </c>
      <c r="P53" s="24">
        <v>12</v>
      </c>
      <c r="Q53" s="23">
        <v>1960</v>
      </c>
      <c r="R53" s="24">
        <v>12</v>
      </c>
      <c r="S53" s="23"/>
      <c r="T53" s="24"/>
      <c r="U53" s="168"/>
      <c r="V53" s="169"/>
      <c r="W53" s="162"/>
      <c r="X53" s="163"/>
      <c r="Y53" s="168"/>
      <c r="Z53" s="163"/>
      <c r="AA53" s="20"/>
      <c r="AB53" s="21"/>
      <c r="AC53" s="20"/>
      <c r="AD53" s="21"/>
      <c r="AE53" s="20"/>
      <c r="AF53" s="21"/>
      <c r="AG53" s="20"/>
      <c r="AH53" s="34"/>
      <c r="AI53" s="20"/>
      <c r="AJ53" s="34"/>
      <c r="AK53" s="20"/>
      <c r="AL53" s="34"/>
      <c r="AM53" s="20"/>
      <c r="AN53" s="34"/>
      <c r="AO53" s="20">
        <v>1581</v>
      </c>
      <c r="AP53" s="34">
        <v>9</v>
      </c>
      <c r="AQ53" s="41"/>
      <c r="AR53" s="42"/>
      <c r="AS53" s="41">
        <v>2097</v>
      </c>
      <c r="AT53" s="42">
        <v>12</v>
      </c>
      <c r="AU53" s="41">
        <v>922</v>
      </c>
      <c r="AV53" s="42">
        <v>6</v>
      </c>
      <c r="AW53" s="41"/>
      <c r="AX53" s="42"/>
      <c r="AY53" s="36"/>
      <c r="AZ53" s="21"/>
      <c r="BA53" s="36"/>
      <c r="BB53" s="21"/>
      <c r="BC53" s="36">
        <v>1114</v>
      </c>
      <c r="BD53" s="21">
        <v>6</v>
      </c>
      <c r="BE53" s="36"/>
      <c r="BF53" s="21"/>
      <c r="BG53" s="85"/>
      <c r="BH53" s="86"/>
      <c r="BI53" s="85"/>
      <c r="BJ53" s="86"/>
      <c r="BK53" s="85"/>
      <c r="BL53" s="86"/>
      <c r="BM53" s="85"/>
      <c r="BN53" s="86"/>
      <c r="BO53" s="85"/>
      <c r="BP53" s="86"/>
      <c r="BQ53" s="91"/>
      <c r="BR53" s="92"/>
      <c r="BS53" s="91"/>
      <c r="BT53" s="92"/>
    </row>
    <row r="54" spans="1:72" ht="12.75">
      <c r="A54" s="11" t="s">
        <v>429</v>
      </c>
      <c r="B54" s="12" t="str">
        <f>MID(C54,2,LEN(C54))</f>
        <v>M</v>
      </c>
      <c r="C54" s="12" t="s">
        <v>26</v>
      </c>
      <c r="D54" s="13" t="s">
        <v>118</v>
      </c>
      <c r="E54" s="14">
        <v>2137</v>
      </c>
      <c r="F54" s="15">
        <f>K54+M54+O54+Q54+S54+U54+W54+Y54+AA54+AC54+AE54+AG54+AI54+AK54+AM54+AO54+AQ54+AS54+AU54+AW54+AY54+BA54+BC54+BE54+BG54+BI54+BK54+BM54+BO54+BQ54+BS54</f>
        <v>0</v>
      </c>
      <c r="G54" s="59">
        <f>L54+N54+P54+R54+T54+V54+X54+Z54+AB54+AD54+AF54+AH54+AJ54+AL54+AN54+AP54+AR54+AT54+AV54+AX54+AZ54+BB54+BD54+BF54+BH54+BJ54+BL54+BN54+BP54+BR54+BT54</f>
        <v>0</v>
      </c>
      <c r="H54" s="16">
        <f>IF(G54&gt;0,F54/G54,0)</f>
        <v>0</v>
      </c>
      <c r="I54" s="80">
        <v>31.3125</v>
      </c>
      <c r="J54" s="17">
        <f>IF(H54&gt;=$J$2,0,IF((($J$2-H54)*$J$1/100)&gt;35,35,(($J$2-H54)*$J$1/100)))</f>
        <v>35</v>
      </c>
      <c r="K54" s="23"/>
      <c r="L54" s="24"/>
      <c r="M54" s="23"/>
      <c r="N54" s="24"/>
      <c r="O54" s="23"/>
      <c r="P54" s="24"/>
      <c r="Q54" s="23"/>
      <c r="R54" s="24"/>
      <c r="S54" s="23"/>
      <c r="T54" s="24"/>
      <c r="U54" s="168"/>
      <c r="V54" s="169"/>
      <c r="W54" s="162"/>
      <c r="X54" s="163"/>
      <c r="Y54" s="168"/>
      <c r="Z54" s="163"/>
      <c r="AA54" s="20"/>
      <c r="AB54" s="21"/>
      <c r="AC54" s="20"/>
      <c r="AD54" s="21"/>
      <c r="AE54" s="20"/>
      <c r="AF54" s="21"/>
      <c r="AG54" s="20"/>
      <c r="AH54" s="34"/>
      <c r="AI54" s="20"/>
      <c r="AJ54" s="34"/>
      <c r="AK54" s="20"/>
      <c r="AL54" s="34"/>
      <c r="AM54" s="20"/>
      <c r="AN54" s="34"/>
      <c r="AO54" s="20"/>
      <c r="AP54" s="34"/>
      <c r="AQ54" s="41"/>
      <c r="AR54" s="42"/>
      <c r="AS54" s="41"/>
      <c r="AT54" s="42"/>
      <c r="AU54" s="41"/>
      <c r="AV54" s="42"/>
      <c r="AW54" s="41"/>
      <c r="AX54" s="42"/>
      <c r="AY54" s="36"/>
      <c r="AZ54" s="21"/>
      <c r="BA54" s="36"/>
      <c r="BB54" s="21"/>
      <c r="BC54" s="36"/>
      <c r="BD54" s="21"/>
      <c r="BE54" s="36"/>
      <c r="BF54" s="21"/>
      <c r="BG54" s="85"/>
      <c r="BH54" s="86"/>
      <c r="BI54" s="85"/>
      <c r="BJ54" s="86"/>
      <c r="BK54" s="85"/>
      <c r="BL54" s="86"/>
      <c r="BM54" s="85"/>
      <c r="BN54" s="86"/>
      <c r="BO54" s="85"/>
      <c r="BP54" s="86"/>
      <c r="BQ54" s="91"/>
      <c r="BR54" s="92"/>
      <c r="BS54" s="91"/>
      <c r="BT54" s="92"/>
    </row>
    <row r="55" spans="1:72" ht="12.75">
      <c r="A55" s="11" t="s">
        <v>47</v>
      </c>
      <c r="B55" s="12" t="str">
        <f>MID(C55,2,LEN(C55))</f>
        <v>M</v>
      </c>
      <c r="C55" s="12" t="s">
        <v>16</v>
      </c>
      <c r="D55" s="13" t="s">
        <v>118</v>
      </c>
      <c r="E55" s="14">
        <v>798</v>
      </c>
      <c r="F55" s="15">
        <f>K55+M55+O55+Q55+S55+U55+W55+Y55+AA55+AC55+AE55+AG55+AI55+AK55+AM55+AO55+AQ55+AS55+AU55+AW55+AY55+BA55+BC55+BE55+BG55+BI55+BK55+BM55+BO55+BQ55+BS55</f>
        <v>6151</v>
      </c>
      <c r="G55" s="59">
        <f>L55+N55+P55+R55+T55+V55+X55+Z55+AB55+AD55+AF55+AH55+AJ55+AL55+AN55+AP55+AR55+AT55+AV55+AX55+AZ55+BB55+BD55+BF55+BH55+BJ55+BL55+BN55+BP55+BR55+BT55</f>
        <v>34</v>
      </c>
      <c r="H55" s="16">
        <f>IF(G55&gt;0,F55/G55,0)</f>
        <v>180.91176470588235</v>
      </c>
      <c r="I55" s="80">
        <v>8.441860465116278</v>
      </c>
      <c r="J55" s="17">
        <f>IF(H55&gt;=$J$2,0,IF((($J$2-H55)*$J$1/100)&gt;35,35,(($J$2-H55)*$J$1/100)))</f>
        <v>14.316176470588239</v>
      </c>
      <c r="K55" s="23"/>
      <c r="L55" s="24"/>
      <c r="M55" s="23"/>
      <c r="N55" s="24"/>
      <c r="O55" s="23"/>
      <c r="P55" s="24"/>
      <c r="Q55" s="23"/>
      <c r="R55" s="24"/>
      <c r="S55" s="23">
        <v>1396</v>
      </c>
      <c r="T55" s="24">
        <v>8</v>
      </c>
      <c r="U55" s="168"/>
      <c r="V55" s="169"/>
      <c r="W55" s="162"/>
      <c r="X55" s="163"/>
      <c r="Y55" s="168"/>
      <c r="Z55" s="163"/>
      <c r="AA55" s="20"/>
      <c r="AB55" s="21"/>
      <c r="AC55" s="20"/>
      <c r="AD55" s="21"/>
      <c r="AE55" s="20"/>
      <c r="AF55" s="21"/>
      <c r="AG55" s="20"/>
      <c r="AH55" s="34"/>
      <c r="AI55" s="20"/>
      <c r="AJ55" s="34"/>
      <c r="AK55" s="20"/>
      <c r="AL55" s="34"/>
      <c r="AM55" s="20"/>
      <c r="AN55" s="34"/>
      <c r="AO55" s="20"/>
      <c r="AP55" s="34"/>
      <c r="AQ55" s="41"/>
      <c r="AR55" s="42"/>
      <c r="AS55" s="41"/>
      <c r="AT55" s="42"/>
      <c r="AU55" s="41"/>
      <c r="AV55" s="42"/>
      <c r="AW55" s="41"/>
      <c r="AX55" s="42"/>
      <c r="AY55" s="36"/>
      <c r="AZ55" s="21"/>
      <c r="BA55" s="36">
        <v>1925</v>
      </c>
      <c r="BB55" s="21">
        <v>10</v>
      </c>
      <c r="BC55" s="36">
        <v>1832</v>
      </c>
      <c r="BD55" s="21">
        <v>10</v>
      </c>
      <c r="BE55" s="36">
        <v>998</v>
      </c>
      <c r="BF55" s="21">
        <v>6</v>
      </c>
      <c r="BG55" s="85"/>
      <c r="BH55" s="86"/>
      <c r="BI55" s="85"/>
      <c r="BJ55" s="86"/>
      <c r="BK55" s="85"/>
      <c r="BL55" s="86"/>
      <c r="BM55" s="85"/>
      <c r="BN55" s="86"/>
      <c r="BO55" s="85"/>
      <c r="BP55" s="86"/>
      <c r="BQ55" s="91"/>
      <c r="BR55" s="92"/>
      <c r="BS55" s="91"/>
      <c r="BT55" s="92"/>
    </row>
    <row r="56" spans="1:72" ht="12.75">
      <c r="A56" s="11" t="s">
        <v>391</v>
      </c>
      <c r="B56" s="12" t="str">
        <f>MID(C56,2,LEN(C56))</f>
        <v>M</v>
      </c>
      <c r="C56" s="12" t="s">
        <v>26</v>
      </c>
      <c r="D56" s="13" t="s">
        <v>118</v>
      </c>
      <c r="E56" s="14">
        <v>2660</v>
      </c>
      <c r="F56" s="15">
        <f>K56+M56+O56+Q56+S56+U56+W56+Y56+AA56+AC56+AE56+AG56+AI56+AK56+AM56+AO56+AQ56+AS56+AU56+AW56+AY56+BA56+BC56+BE56+BG56+BI56+BK56+BM56+BO56+BQ56+BS56</f>
        <v>7200</v>
      </c>
      <c r="G56" s="59">
        <f>L56+N56+P56+R56+T56+V56+X56+Z56+AB56+AD56+AF56+AH56+AJ56+AL56+AN56+AP56+AR56+AT56+AV56+AX56+AZ56+BB56+BD56+BF56+BH56+BJ56+BL56+BN56+BP56+BR56+BT56</f>
        <v>44</v>
      </c>
      <c r="H56" s="16">
        <f>IF(G56&gt;0,F56/G56,0)</f>
        <v>163.63636363636363</v>
      </c>
      <c r="I56" s="80">
        <v>31.444444444444443</v>
      </c>
      <c r="J56" s="17">
        <f>IF(H56&gt;=$J$2,0,IF((($J$2-H56)*$J$1/100)&gt;35,35,(($J$2-H56)*$J$1/100)))</f>
        <v>27.27272727272728</v>
      </c>
      <c r="K56" s="23"/>
      <c r="L56" s="24"/>
      <c r="M56" s="23">
        <v>1999</v>
      </c>
      <c r="N56" s="24">
        <v>12</v>
      </c>
      <c r="O56" s="23">
        <v>0</v>
      </c>
      <c r="P56" s="24">
        <v>0</v>
      </c>
      <c r="Q56" s="23"/>
      <c r="R56" s="24"/>
      <c r="S56" s="23"/>
      <c r="T56" s="24"/>
      <c r="U56" s="168"/>
      <c r="V56" s="169"/>
      <c r="W56" s="162"/>
      <c r="X56" s="163"/>
      <c r="Y56" s="168"/>
      <c r="Z56" s="163"/>
      <c r="AA56" s="20"/>
      <c r="AB56" s="21"/>
      <c r="AC56" s="20"/>
      <c r="AD56" s="21"/>
      <c r="AE56" s="20"/>
      <c r="AF56" s="21"/>
      <c r="AG56" s="20"/>
      <c r="AH56" s="34"/>
      <c r="AI56" s="20"/>
      <c r="AJ56" s="34"/>
      <c r="AK56" s="20"/>
      <c r="AL56" s="34"/>
      <c r="AM56" s="20"/>
      <c r="AN56" s="34"/>
      <c r="AO56" s="20"/>
      <c r="AP56" s="34"/>
      <c r="AQ56" s="41"/>
      <c r="AR56" s="42"/>
      <c r="AS56" s="41"/>
      <c r="AT56" s="42"/>
      <c r="AU56" s="41">
        <v>913</v>
      </c>
      <c r="AV56" s="42">
        <v>6</v>
      </c>
      <c r="AW56" s="41"/>
      <c r="AX56" s="42"/>
      <c r="AY56" s="36">
        <v>929</v>
      </c>
      <c r="AZ56" s="21">
        <v>6</v>
      </c>
      <c r="BA56" s="36">
        <v>1225</v>
      </c>
      <c r="BB56" s="21">
        <v>7</v>
      </c>
      <c r="BC56" s="36">
        <v>1361</v>
      </c>
      <c r="BD56" s="21">
        <v>8</v>
      </c>
      <c r="BE56" s="36">
        <v>773</v>
      </c>
      <c r="BF56" s="21">
        <v>5</v>
      </c>
      <c r="BG56" s="85"/>
      <c r="BH56" s="86"/>
      <c r="BI56" s="85"/>
      <c r="BJ56" s="86"/>
      <c r="BK56" s="85"/>
      <c r="BL56" s="86"/>
      <c r="BM56" s="85"/>
      <c r="BN56" s="86"/>
      <c r="BO56" s="85"/>
      <c r="BP56" s="86"/>
      <c r="BQ56" s="91"/>
      <c r="BR56" s="92"/>
      <c r="BS56" s="91"/>
      <c r="BT56" s="92"/>
    </row>
    <row r="57" spans="1:72" ht="12.75">
      <c r="A57" s="11" t="s">
        <v>186</v>
      </c>
      <c r="B57" s="12" t="str">
        <f>MID(C57,2,LEN(C57))</f>
        <v>M</v>
      </c>
      <c r="C57" s="12" t="s">
        <v>16</v>
      </c>
      <c r="D57" s="13" t="s">
        <v>118</v>
      </c>
      <c r="E57" s="14">
        <v>797</v>
      </c>
      <c r="F57" s="15">
        <f>K57+M57+O57+Q57+S57+U57+W57+Y57+AA57+AC57+AE57+AG57+AI57+AK57+AM57+AO57+AQ57+AS57+AU57+AW57+AY57+BA57+BC57+BE57+BG57+BI57+BK57+BM57+BO57+BQ57+BS57</f>
        <v>14307</v>
      </c>
      <c r="G57" s="59">
        <f>L57+N57+P57+R57+T57+V57+X57+Z57+AB57+AD57+AF57+AH57+AJ57+AL57+AN57+AP57+AR57+AT57+AV57+AX57+AZ57+BB57+BD57+BF57+BH57+BJ57+BL57+BN57+BP57+BR57+BT57</f>
        <v>78</v>
      </c>
      <c r="H57" s="16">
        <f>IF(G57&gt;0,F57/G57,0)</f>
        <v>183.42307692307693</v>
      </c>
      <c r="I57" s="80">
        <v>11.00847457627119</v>
      </c>
      <c r="J57" s="17">
        <f>IF(H57&gt;=$J$2,0,IF((($J$2-H57)*$J$1/100)&gt;35,35,(($J$2-H57)*$J$1/100)))</f>
        <v>12.4326923076923</v>
      </c>
      <c r="K57" s="23"/>
      <c r="L57" s="24"/>
      <c r="M57" s="23">
        <v>2228</v>
      </c>
      <c r="N57" s="24">
        <v>12</v>
      </c>
      <c r="O57" s="23">
        <v>3310</v>
      </c>
      <c r="P57" s="24">
        <v>18</v>
      </c>
      <c r="Q57" s="23">
        <v>2074</v>
      </c>
      <c r="R57" s="24">
        <v>12</v>
      </c>
      <c r="S57" s="23"/>
      <c r="T57" s="24"/>
      <c r="U57" s="168"/>
      <c r="V57" s="169"/>
      <c r="W57" s="162"/>
      <c r="X57" s="163"/>
      <c r="Y57" s="168"/>
      <c r="Z57" s="163"/>
      <c r="AA57" s="20"/>
      <c r="AB57" s="21"/>
      <c r="AC57" s="20"/>
      <c r="AD57" s="21"/>
      <c r="AE57" s="20"/>
      <c r="AF57" s="21"/>
      <c r="AG57" s="20"/>
      <c r="AH57" s="34"/>
      <c r="AI57" s="20"/>
      <c r="AJ57" s="34"/>
      <c r="AK57" s="20"/>
      <c r="AL57" s="34"/>
      <c r="AM57" s="20"/>
      <c r="AN57" s="34"/>
      <c r="AO57" s="20">
        <v>1052</v>
      </c>
      <c r="AP57" s="34">
        <v>6</v>
      </c>
      <c r="AQ57" s="41"/>
      <c r="AR57" s="42"/>
      <c r="AS57" s="41"/>
      <c r="AT57" s="42"/>
      <c r="AU57" s="41"/>
      <c r="AV57" s="42"/>
      <c r="AW57" s="41"/>
      <c r="AX57" s="42"/>
      <c r="AY57" s="36">
        <v>970</v>
      </c>
      <c r="AZ57" s="21">
        <v>6</v>
      </c>
      <c r="BA57" s="36">
        <v>1919</v>
      </c>
      <c r="BB57" s="21">
        <v>10</v>
      </c>
      <c r="BC57" s="36">
        <v>2068</v>
      </c>
      <c r="BD57" s="21">
        <v>10</v>
      </c>
      <c r="BE57" s="36">
        <v>686</v>
      </c>
      <c r="BF57" s="21">
        <v>4</v>
      </c>
      <c r="BG57" s="85"/>
      <c r="BH57" s="86"/>
      <c r="BI57" s="85"/>
      <c r="BJ57" s="86"/>
      <c r="BK57" s="85"/>
      <c r="BL57" s="86"/>
      <c r="BM57" s="85"/>
      <c r="BN57" s="86"/>
      <c r="BO57" s="85"/>
      <c r="BP57" s="86"/>
      <c r="BQ57" s="91"/>
      <c r="BR57" s="92"/>
      <c r="BS57" s="91"/>
      <c r="BT57" s="92"/>
    </row>
    <row r="58" spans="1:72" ht="12.75">
      <c r="A58" s="11" t="s">
        <v>208</v>
      </c>
      <c r="B58" s="12" t="str">
        <f>MID(C58,2,LEN(C58))</f>
        <v>M</v>
      </c>
      <c r="C58" s="12" t="s">
        <v>16</v>
      </c>
      <c r="D58" s="13" t="s">
        <v>93</v>
      </c>
      <c r="E58" s="14">
        <v>1221</v>
      </c>
      <c r="F58" s="15">
        <f>K58+M58+O58+Q58+S58+U58+W58+Y58+AA58+AC58+AE58+AG58+AI58+AK58+AM58+AO58+AQ58+AS58+AU58+AW58+AY58+BA58+BC58+BE58+BG58+BI58+BK58+BM58+BO58+BQ58+BS58</f>
        <v>16704</v>
      </c>
      <c r="G58" s="59">
        <f>L58+N58+P58+R58+T58+V58+X58+Z58+AB58+AD58+AF58+AH58+AJ58+AL58+AN58+AP58+AR58+AT58+AV58+AX58+AZ58+BB58+BD58+BF58+BH58+BJ58+BL58+BN58+BP58+BR58+BT58</f>
        <v>97</v>
      </c>
      <c r="H58" s="16">
        <f>IF(G58&gt;0,F58/G58,0)</f>
        <v>172.20618556701032</v>
      </c>
      <c r="I58" s="80">
        <v>12.470930232558139</v>
      </c>
      <c r="J58" s="17">
        <f>IF(H58&gt;=$J$2,0,IF((($J$2-H58)*$J$1/100)&gt;35,35,(($J$2-H58)*$J$1/100)))</f>
        <v>20.845360824742258</v>
      </c>
      <c r="K58" s="23"/>
      <c r="L58" s="24"/>
      <c r="M58" s="23">
        <v>2086</v>
      </c>
      <c r="N58" s="24">
        <v>12</v>
      </c>
      <c r="O58" s="23">
        <v>2002</v>
      </c>
      <c r="P58" s="24">
        <v>12</v>
      </c>
      <c r="Q58" s="23">
        <v>1993</v>
      </c>
      <c r="R58" s="24">
        <v>12</v>
      </c>
      <c r="S58" s="23"/>
      <c r="T58" s="24"/>
      <c r="U58" s="168"/>
      <c r="V58" s="169"/>
      <c r="W58" s="162"/>
      <c r="X58" s="163"/>
      <c r="Y58" s="168">
        <v>986</v>
      </c>
      <c r="Z58" s="163">
        <v>6</v>
      </c>
      <c r="AA58" s="20"/>
      <c r="AB58" s="21"/>
      <c r="AC58" s="20"/>
      <c r="AD58" s="21"/>
      <c r="AE58" s="20"/>
      <c r="AF58" s="21"/>
      <c r="AG58" s="20"/>
      <c r="AH58" s="34"/>
      <c r="AI58" s="20"/>
      <c r="AJ58" s="34"/>
      <c r="AK58" s="20"/>
      <c r="AL58" s="34"/>
      <c r="AM58" s="20"/>
      <c r="AN58" s="34"/>
      <c r="AO58" s="20">
        <v>1096</v>
      </c>
      <c r="AP58" s="34">
        <v>6</v>
      </c>
      <c r="AQ58" s="41"/>
      <c r="AR58" s="42"/>
      <c r="AS58" s="41">
        <v>1079</v>
      </c>
      <c r="AT58" s="42">
        <v>6</v>
      </c>
      <c r="AU58" s="41">
        <v>1109</v>
      </c>
      <c r="AV58" s="42">
        <v>6</v>
      </c>
      <c r="AW58" s="41"/>
      <c r="AX58" s="42"/>
      <c r="AY58" s="36">
        <v>1358</v>
      </c>
      <c r="AZ58" s="21">
        <v>8</v>
      </c>
      <c r="BA58" s="36">
        <v>1516</v>
      </c>
      <c r="BB58" s="21">
        <v>9</v>
      </c>
      <c r="BC58" s="36">
        <v>1764</v>
      </c>
      <c r="BD58" s="21">
        <v>10</v>
      </c>
      <c r="BE58" s="36">
        <v>1715</v>
      </c>
      <c r="BF58" s="21">
        <v>10</v>
      </c>
      <c r="BG58" s="85"/>
      <c r="BH58" s="86"/>
      <c r="BI58" s="85"/>
      <c r="BJ58" s="86"/>
      <c r="BK58" s="85"/>
      <c r="BL58" s="86"/>
      <c r="BM58" s="85"/>
      <c r="BN58" s="86"/>
      <c r="BO58" s="85"/>
      <c r="BP58" s="86"/>
      <c r="BQ58" s="91"/>
      <c r="BR58" s="92"/>
      <c r="BS58" s="91"/>
      <c r="BT58" s="92"/>
    </row>
    <row r="59" spans="1:72" ht="12.75">
      <c r="A59" s="11" t="s">
        <v>73</v>
      </c>
      <c r="B59" s="12" t="str">
        <f>MID(C59,2,LEN(C59))</f>
        <v>M</v>
      </c>
      <c r="C59" s="12" t="s">
        <v>20</v>
      </c>
      <c r="D59" s="13" t="s">
        <v>93</v>
      </c>
      <c r="E59" s="14">
        <v>1220</v>
      </c>
      <c r="F59" s="15">
        <f>K59+M59+O59+Q59+S59+U59+W59+Y59+AA59+AC59+AE59+AG59+AI59+AK59+AM59+AO59+AQ59+AS59+AU59+AW59+AY59+BA59+BC59+BE59+BG59+BI59+BK59+BM59+BO59+BQ59+BS59</f>
        <v>13714</v>
      </c>
      <c r="G59" s="59">
        <f>L59+N59+P59+R59+T59+V59+X59+Z59+AB59+AD59+AF59+AH59+AJ59+AL59+AN59+AP59+AR59+AT59+AV59+AX59+AZ59+BB59+BD59+BF59+BH59+BJ59+BL59+BN59+BP59+BR59+BT59</f>
        <v>79</v>
      </c>
      <c r="H59" s="16">
        <f>IF(G59&gt;0,F59/G59,0)</f>
        <v>173.59493670886076</v>
      </c>
      <c r="I59" s="80">
        <v>19.16752577319587</v>
      </c>
      <c r="J59" s="17">
        <f>IF(H59&gt;=$J$2,0,IF((($J$2-H59)*$J$1/100)&gt;35,35,(($J$2-H59)*$J$1/100)))</f>
        <v>19.803797468354432</v>
      </c>
      <c r="K59" s="23"/>
      <c r="L59" s="24"/>
      <c r="M59" s="23">
        <v>2202</v>
      </c>
      <c r="N59" s="24">
        <v>12</v>
      </c>
      <c r="O59" s="23">
        <v>2090</v>
      </c>
      <c r="P59" s="24">
        <v>12</v>
      </c>
      <c r="Q59" s="23">
        <v>1919</v>
      </c>
      <c r="R59" s="24">
        <v>12</v>
      </c>
      <c r="S59" s="23"/>
      <c r="T59" s="24"/>
      <c r="U59" s="168"/>
      <c r="V59" s="169"/>
      <c r="W59" s="162"/>
      <c r="X59" s="163"/>
      <c r="Y59" s="168"/>
      <c r="Z59" s="163"/>
      <c r="AA59" s="20"/>
      <c r="AB59" s="21"/>
      <c r="AC59" s="20"/>
      <c r="AD59" s="21"/>
      <c r="AE59" s="20"/>
      <c r="AF59" s="21"/>
      <c r="AG59" s="20"/>
      <c r="AH59" s="34"/>
      <c r="AI59" s="20"/>
      <c r="AJ59" s="34"/>
      <c r="AK59" s="20"/>
      <c r="AL59" s="34"/>
      <c r="AM59" s="20"/>
      <c r="AN59" s="34"/>
      <c r="AO59" s="20"/>
      <c r="AP59" s="34"/>
      <c r="AQ59" s="41"/>
      <c r="AR59" s="42"/>
      <c r="AS59" s="41">
        <v>1076</v>
      </c>
      <c r="AT59" s="42">
        <v>6</v>
      </c>
      <c r="AU59" s="41">
        <v>1075</v>
      </c>
      <c r="AV59" s="42">
        <v>6</v>
      </c>
      <c r="AW59" s="41"/>
      <c r="AX59" s="42"/>
      <c r="AY59" s="36">
        <v>1713</v>
      </c>
      <c r="AZ59" s="21">
        <v>10</v>
      </c>
      <c r="BA59" s="36">
        <v>1171</v>
      </c>
      <c r="BB59" s="21">
        <v>7</v>
      </c>
      <c r="BC59" s="36">
        <v>1073</v>
      </c>
      <c r="BD59" s="21">
        <v>6</v>
      </c>
      <c r="BE59" s="36">
        <v>1395</v>
      </c>
      <c r="BF59" s="21">
        <v>8</v>
      </c>
      <c r="BG59" s="85"/>
      <c r="BH59" s="86"/>
      <c r="BI59" s="85"/>
      <c r="BJ59" s="86"/>
      <c r="BK59" s="85"/>
      <c r="BL59" s="86"/>
      <c r="BM59" s="85"/>
      <c r="BN59" s="86"/>
      <c r="BO59" s="85"/>
      <c r="BP59" s="86"/>
      <c r="BQ59" s="91"/>
      <c r="BR59" s="92"/>
      <c r="BS59" s="91"/>
      <c r="BT59" s="92"/>
    </row>
    <row r="60" spans="1:72" ht="12.75">
      <c r="A60" s="11" t="s">
        <v>241</v>
      </c>
      <c r="B60" s="12" t="str">
        <f>MID(C60,2,LEN(C60))</f>
        <v>M</v>
      </c>
      <c r="C60" s="12" t="s">
        <v>26</v>
      </c>
      <c r="D60" s="13" t="s">
        <v>93</v>
      </c>
      <c r="E60" s="14">
        <v>1623</v>
      </c>
      <c r="F60" s="15">
        <f>K60+M60+O60+Q60+S60+U60+W60+Y60+AA60+AC60+AE60+AG60+AI60+AK60+AM60+AO60+AQ60+AS60+AU60+AW60+AY60+BA60+BC60+BE60+BG60+BI60+BK60+BM60+BO60+BQ60+BS60</f>
        <v>10628</v>
      </c>
      <c r="G60" s="59">
        <f>L60+N60+P60+R60+T60+V60+X60+Z60+AB60+AD60+AF60+AH60+AJ60+AL60+AN60+AP60+AR60+AT60+AV60+AX60+AZ60+BB60+BD60+BF60+BH60+BJ60+BL60+BN60+BP60+BR60+BT60</f>
        <v>66</v>
      </c>
      <c r="H60" s="16">
        <f>IF(G60&gt;0,F60/G60,0)</f>
        <v>161.03030303030303</v>
      </c>
      <c r="I60" s="80">
        <v>22.745901639344257</v>
      </c>
      <c r="J60" s="17">
        <f>IF(H60&gt;=$J$2,0,IF((($J$2-H60)*$J$1/100)&gt;35,35,(($J$2-H60)*$J$1/100)))</f>
        <v>29.227272727272727</v>
      </c>
      <c r="K60" s="23"/>
      <c r="L60" s="24"/>
      <c r="M60" s="23">
        <v>2070</v>
      </c>
      <c r="N60" s="24">
        <v>12</v>
      </c>
      <c r="O60" s="23">
        <v>1902</v>
      </c>
      <c r="P60" s="24">
        <v>12</v>
      </c>
      <c r="Q60" s="23">
        <v>1874</v>
      </c>
      <c r="R60" s="24">
        <v>12</v>
      </c>
      <c r="S60" s="23"/>
      <c r="T60" s="24"/>
      <c r="U60" s="168"/>
      <c r="V60" s="169"/>
      <c r="W60" s="162"/>
      <c r="X60" s="163"/>
      <c r="Y60" s="168"/>
      <c r="Z60" s="163"/>
      <c r="AA60" s="20"/>
      <c r="AB60" s="21"/>
      <c r="AC60" s="20"/>
      <c r="AD60" s="21"/>
      <c r="AE60" s="20"/>
      <c r="AF60" s="21"/>
      <c r="AG60" s="20"/>
      <c r="AH60" s="34"/>
      <c r="AI60" s="20"/>
      <c r="AJ60" s="34"/>
      <c r="AK60" s="20"/>
      <c r="AL60" s="34"/>
      <c r="AM60" s="20"/>
      <c r="AN60" s="34"/>
      <c r="AO60" s="20"/>
      <c r="AP60" s="34"/>
      <c r="AQ60" s="41"/>
      <c r="AR60" s="42"/>
      <c r="AS60" s="41">
        <v>894</v>
      </c>
      <c r="AT60" s="42">
        <v>6</v>
      </c>
      <c r="AU60" s="41">
        <v>972</v>
      </c>
      <c r="AV60" s="42">
        <v>6</v>
      </c>
      <c r="AW60" s="41"/>
      <c r="AX60" s="42"/>
      <c r="AY60" s="36">
        <v>938</v>
      </c>
      <c r="AZ60" s="21">
        <v>6</v>
      </c>
      <c r="BA60" s="36">
        <v>676</v>
      </c>
      <c r="BB60" s="21">
        <v>4</v>
      </c>
      <c r="BC60" s="36">
        <v>650</v>
      </c>
      <c r="BD60" s="21">
        <v>4</v>
      </c>
      <c r="BE60" s="36">
        <v>652</v>
      </c>
      <c r="BF60" s="21">
        <v>4</v>
      </c>
      <c r="BG60" s="85"/>
      <c r="BH60" s="86"/>
      <c r="BI60" s="85"/>
      <c r="BJ60" s="86"/>
      <c r="BK60" s="85"/>
      <c r="BL60" s="86"/>
      <c r="BM60" s="85"/>
      <c r="BN60" s="86"/>
      <c r="BO60" s="85"/>
      <c r="BP60" s="86"/>
      <c r="BQ60" s="91"/>
      <c r="BR60" s="92"/>
      <c r="BS60" s="91"/>
      <c r="BT60" s="92"/>
    </row>
    <row r="61" spans="1:72" ht="12.75">
      <c r="A61" s="11" t="s">
        <v>291</v>
      </c>
      <c r="B61" s="12" t="s">
        <v>296</v>
      </c>
      <c r="C61" s="12" t="s">
        <v>26</v>
      </c>
      <c r="D61" s="13" t="s">
        <v>93</v>
      </c>
      <c r="E61" s="14">
        <v>2074</v>
      </c>
      <c r="F61" s="15">
        <f>K61+M61+O61+Q61+S61+U61+W61+Y61+AA61+AC61+AE61+AG61+AI61+AK61+AM61+AO61+AQ61+AS61+AU61+AW61+AY61+BA61+BC61+BE61+BG61+BI61+BK61+BM61+BO61+BQ61+BS61</f>
        <v>9132</v>
      </c>
      <c r="G61" s="59">
        <f>L61+N61+P61+R61+T61+V61+X61+Z61+AB61+AD61+AF61+AH61+AJ61+AL61+AN61+AP61+AR61+AT61+AV61+AX61+AZ61+BB61+BD61+BF61+BH61+BJ61+BL61+BN61+BP61+BR61+BT61</f>
        <v>54</v>
      </c>
      <c r="H61" s="16">
        <f>IF(G61&gt;0,F61/G61,0)</f>
        <v>169.11111111111111</v>
      </c>
      <c r="I61" s="80">
        <v>22.3125</v>
      </c>
      <c r="J61" s="17">
        <f>IF(H61&gt;=$J$2,0,IF((($J$2-H61)*$J$1/100)&gt;35,35,(($J$2-H61)*$J$1/100)))</f>
        <v>23.166666666666664</v>
      </c>
      <c r="K61" s="23"/>
      <c r="L61" s="24"/>
      <c r="M61" s="23">
        <v>2052</v>
      </c>
      <c r="N61" s="24">
        <v>12</v>
      </c>
      <c r="O61" s="23">
        <v>2038</v>
      </c>
      <c r="P61" s="24">
        <v>12</v>
      </c>
      <c r="Q61" s="23">
        <v>1961</v>
      </c>
      <c r="R61" s="24">
        <v>12</v>
      </c>
      <c r="S61" s="23"/>
      <c r="T61" s="24"/>
      <c r="U61" s="168"/>
      <c r="V61" s="169"/>
      <c r="W61" s="162"/>
      <c r="X61" s="163"/>
      <c r="Y61" s="168"/>
      <c r="Z61" s="163"/>
      <c r="AA61" s="20"/>
      <c r="AB61" s="21"/>
      <c r="AC61" s="20"/>
      <c r="AD61" s="21"/>
      <c r="AE61" s="20"/>
      <c r="AF61" s="21"/>
      <c r="AG61" s="20"/>
      <c r="AH61" s="34"/>
      <c r="AI61" s="20"/>
      <c r="AJ61" s="34"/>
      <c r="AK61" s="20"/>
      <c r="AL61" s="34"/>
      <c r="AM61" s="20"/>
      <c r="AN61" s="34"/>
      <c r="AO61" s="20">
        <v>1028</v>
      </c>
      <c r="AP61" s="34">
        <v>6</v>
      </c>
      <c r="AQ61" s="41"/>
      <c r="AR61" s="42"/>
      <c r="AS61" s="41"/>
      <c r="AT61" s="42"/>
      <c r="AU61" s="41">
        <v>999</v>
      </c>
      <c r="AV61" s="42">
        <v>6</v>
      </c>
      <c r="AW61" s="41"/>
      <c r="AX61" s="42"/>
      <c r="AY61" s="36"/>
      <c r="AZ61" s="21"/>
      <c r="BA61" s="36"/>
      <c r="BB61" s="21"/>
      <c r="BC61" s="36">
        <v>744</v>
      </c>
      <c r="BD61" s="21">
        <v>4</v>
      </c>
      <c r="BE61" s="36">
        <v>310</v>
      </c>
      <c r="BF61" s="21">
        <v>2</v>
      </c>
      <c r="BG61" s="85"/>
      <c r="BH61" s="86"/>
      <c r="BI61" s="85"/>
      <c r="BJ61" s="86"/>
      <c r="BK61" s="85"/>
      <c r="BL61" s="86"/>
      <c r="BM61" s="85"/>
      <c r="BN61" s="86"/>
      <c r="BO61" s="85"/>
      <c r="BP61" s="86"/>
      <c r="BQ61" s="91"/>
      <c r="BR61" s="92"/>
      <c r="BS61" s="91"/>
      <c r="BT61" s="92"/>
    </row>
    <row r="62" spans="1:72" ht="12.75">
      <c r="A62" s="11" t="s">
        <v>229</v>
      </c>
      <c r="B62" s="12" t="str">
        <f>MID(C62,2,LEN(C62))</f>
        <v>M</v>
      </c>
      <c r="C62" s="12" t="s">
        <v>26</v>
      </c>
      <c r="D62" s="13" t="s">
        <v>93</v>
      </c>
      <c r="E62" s="14">
        <v>1447</v>
      </c>
      <c r="F62" s="15">
        <f>K62+M62+O62+Q62+S62+U62+W62+Y62+AA62+AC62+AE62+AG62+AI62+AK62+AM62+AO62+AQ62+AS62+AU62+AW62+AY62+BA62+BC62+BE62+BG62+BI62+BK62+BM62+BO62+BQ62+BS62</f>
        <v>11959</v>
      </c>
      <c r="G62" s="59">
        <f>L62+N62+P62+R62+T62+V62+X62+Z62+AB62+AD62+AF62+AH62+AJ62+AL62+AN62+AP62+AR62+AT62+AV62+AX62+AZ62+BB62+BD62+BF62+BH62+BJ62+BL62+BN62+BP62+BR62+BT62</f>
        <v>70</v>
      </c>
      <c r="H62" s="16">
        <f>IF(G62&gt;0,F62/G62,0)</f>
        <v>170.84285714285716</v>
      </c>
      <c r="I62" s="80">
        <v>21.55681818181819</v>
      </c>
      <c r="J62" s="17">
        <f>IF(H62&gt;=$J$2,0,IF((($J$2-H62)*$J$1/100)&gt;35,35,(($J$2-H62)*$J$1/100)))</f>
        <v>21.867857142857133</v>
      </c>
      <c r="K62" s="23"/>
      <c r="L62" s="24"/>
      <c r="M62" s="23">
        <v>2046</v>
      </c>
      <c r="N62" s="24">
        <v>12</v>
      </c>
      <c r="O62" s="23">
        <v>2098</v>
      </c>
      <c r="P62" s="24">
        <v>12</v>
      </c>
      <c r="Q62" s="23">
        <v>1974</v>
      </c>
      <c r="R62" s="24">
        <v>12</v>
      </c>
      <c r="S62" s="23"/>
      <c r="T62" s="24"/>
      <c r="U62" s="168"/>
      <c r="V62" s="169"/>
      <c r="W62" s="162"/>
      <c r="X62" s="163"/>
      <c r="Y62" s="168"/>
      <c r="Z62" s="163"/>
      <c r="AA62" s="20"/>
      <c r="AB62" s="21"/>
      <c r="AC62" s="20"/>
      <c r="AD62" s="21"/>
      <c r="AE62" s="20"/>
      <c r="AF62" s="21"/>
      <c r="AG62" s="20"/>
      <c r="AH62" s="34"/>
      <c r="AI62" s="20"/>
      <c r="AJ62" s="34"/>
      <c r="AK62" s="20"/>
      <c r="AL62" s="34"/>
      <c r="AM62" s="20"/>
      <c r="AN62" s="34"/>
      <c r="AO62" s="20"/>
      <c r="AP62" s="34"/>
      <c r="AQ62" s="41"/>
      <c r="AR62" s="42"/>
      <c r="AS62" s="41"/>
      <c r="AT62" s="42"/>
      <c r="AU62" s="41">
        <v>1072</v>
      </c>
      <c r="AV62" s="42">
        <v>6</v>
      </c>
      <c r="AW62" s="41"/>
      <c r="AX62" s="42"/>
      <c r="AY62" s="36">
        <v>1066</v>
      </c>
      <c r="AZ62" s="21">
        <v>6</v>
      </c>
      <c r="BA62" s="36">
        <v>1738</v>
      </c>
      <c r="BB62" s="21">
        <v>10</v>
      </c>
      <c r="BC62" s="36">
        <v>998</v>
      </c>
      <c r="BD62" s="21">
        <v>6</v>
      </c>
      <c r="BE62" s="36">
        <v>967</v>
      </c>
      <c r="BF62" s="21">
        <v>6</v>
      </c>
      <c r="BG62" s="85"/>
      <c r="BH62" s="86"/>
      <c r="BI62" s="85"/>
      <c r="BJ62" s="86"/>
      <c r="BK62" s="85"/>
      <c r="BL62" s="86"/>
      <c r="BM62" s="85"/>
      <c r="BN62" s="86"/>
      <c r="BO62" s="85"/>
      <c r="BP62" s="86"/>
      <c r="BQ62" s="91"/>
      <c r="BR62" s="92"/>
      <c r="BS62" s="91"/>
      <c r="BT62" s="92"/>
    </row>
    <row r="63" spans="1:72" ht="12.75">
      <c r="A63" s="11" t="s">
        <v>45</v>
      </c>
      <c r="B63" s="12" t="str">
        <f>MID(C63,2,LEN(C63))</f>
        <v>M</v>
      </c>
      <c r="C63" s="12" t="s">
        <v>16</v>
      </c>
      <c r="D63" s="13" t="s">
        <v>93</v>
      </c>
      <c r="E63" s="14">
        <v>1218</v>
      </c>
      <c r="F63" s="15">
        <f>K63+M63+O63+Q63+S63+U63+W63+Y63+AA63+AC63+AE63+AG63+AI63+AK63+AM63+AO63+AQ63+AS63+AU63+AW63+AY63+BA63+BC63+BE63+BG63+BI63+BK63+BM63+BO63+BQ63+BS63</f>
        <v>21130</v>
      </c>
      <c r="G63" s="59">
        <f>L63+N63+P63+R63+T63+V63+X63+Z63+AB63+AD63+AF63+AH63+AJ63+AL63+AN63+AP63+AR63+AT63+AV63+AX63+AZ63+BB63+BD63+BF63+BH63+BJ63+BL63+BN63+BP63+BR63+BT63</f>
        <v>116</v>
      </c>
      <c r="H63" s="16">
        <f>IF(G63&gt;0,F63/G63,0)</f>
        <v>182.1551724137931</v>
      </c>
      <c r="I63" s="80">
        <v>13.691489361702125</v>
      </c>
      <c r="J63" s="17">
        <f>IF(H63&gt;=$J$2,0,IF((($J$2-H63)*$J$1/100)&gt;35,35,(($J$2-H63)*$J$1/100)))</f>
        <v>13.383620689655167</v>
      </c>
      <c r="K63" s="23"/>
      <c r="L63" s="24"/>
      <c r="M63" s="23">
        <v>2262</v>
      </c>
      <c r="N63" s="24">
        <v>12</v>
      </c>
      <c r="O63" s="23">
        <v>2128</v>
      </c>
      <c r="P63" s="24">
        <v>12</v>
      </c>
      <c r="Q63" s="23">
        <v>2243</v>
      </c>
      <c r="R63" s="24">
        <v>12</v>
      </c>
      <c r="S63" s="23"/>
      <c r="T63" s="24"/>
      <c r="U63" s="168"/>
      <c r="V63" s="169"/>
      <c r="W63" s="162"/>
      <c r="X63" s="163"/>
      <c r="Y63" s="168">
        <v>2177</v>
      </c>
      <c r="Z63" s="163">
        <v>12</v>
      </c>
      <c r="AA63" s="20"/>
      <c r="AB63" s="21"/>
      <c r="AC63" s="20"/>
      <c r="AD63" s="21"/>
      <c r="AE63" s="20"/>
      <c r="AF63" s="21"/>
      <c r="AG63" s="20"/>
      <c r="AH63" s="34"/>
      <c r="AI63" s="20"/>
      <c r="AJ63" s="34"/>
      <c r="AK63" s="20"/>
      <c r="AL63" s="34"/>
      <c r="AM63" s="20"/>
      <c r="AN63" s="34"/>
      <c r="AO63" s="20">
        <v>1098</v>
      </c>
      <c r="AP63" s="34">
        <v>6</v>
      </c>
      <c r="AQ63" s="41">
        <v>1052</v>
      </c>
      <c r="AR63" s="42">
        <v>6</v>
      </c>
      <c r="AS63" s="41">
        <v>1052</v>
      </c>
      <c r="AT63" s="42">
        <v>6</v>
      </c>
      <c r="AU63" s="41">
        <v>1861</v>
      </c>
      <c r="AV63" s="42">
        <v>10</v>
      </c>
      <c r="AW63" s="41"/>
      <c r="AX63" s="42"/>
      <c r="AY63" s="36">
        <v>1889</v>
      </c>
      <c r="AZ63" s="21">
        <v>10</v>
      </c>
      <c r="BA63" s="36">
        <v>1925</v>
      </c>
      <c r="BB63" s="21">
        <v>10</v>
      </c>
      <c r="BC63" s="36">
        <v>1747</v>
      </c>
      <c r="BD63" s="21">
        <v>10</v>
      </c>
      <c r="BE63" s="36">
        <v>1696</v>
      </c>
      <c r="BF63" s="21">
        <v>10</v>
      </c>
      <c r="BG63" s="85"/>
      <c r="BH63" s="86"/>
      <c r="BI63" s="85"/>
      <c r="BJ63" s="86"/>
      <c r="BK63" s="85"/>
      <c r="BL63" s="86"/>
      <c r="BM63" s="85"/>
      <c r="BN63" s="86"/>
      <c r="BO63" s="85"/>
      <c r="BP63" s="86"/>
      <c r="BQ63" s="91"/>
      <c r="BR63" s="92"/>
      <c r="BS63" s="91"/>
      <c r="BT63" s="92"/>
    </row>
    <row r="64" spans="1:72" ht="12.75">
      <c r="A64" s="11" t="s">
        <v>388</v>
      </c>
      <c r="B64" s="12" t="str">
        <f>MID(C64,2,LEN(C64))</f>
        <v>F</v>
      </c>
      <c r="C64" s="12" t="s">
        <v>43</v>
      </c>
      <c r="D64" s="13" t="s">
        <v>93</v>
      </c>
      <c r="E64" s="14">
        <v>2715</v>
      </c>
      <c r="F64" s="15">
        <f>K64+M64+O64+Q64+S64+U64+W64+Y64+AA64+AC64+AE64+AG64+AI64+AK64+AM64+AO64+AQ64+AS64+AU64+AW64+AY64+BA64+BC64+BE64+BG64+BI64+BK64+BM64+BO64+BQ64+BS64</f>
        <v>3582</v>
      </c>
      <c r="G64" s="59">
        <f>L64+N64+P64+R64+T64+V64+X64+Z64+AB64+AD64+AF64+AH64+AJ64+AL64+AN64+AP64+AR64+AT64+AV64+AX64+AZ64+BB64+BD64+BF64+BH64+BJ64+BL64+BN64+BP64+BR64+BT64</f>
        <v>24</v>
      </c>
      <c r="H64" s="16">
        <f>IF(G64&gt;0,F64/G64,0)</f>
        <v>149.25</v>
      </c>
      <c r="I64" s="80">
        <v>35</v>
      </c>
      <c r="J64" s="17">
        <f>IF(H64&gt;=$J$2,0,IF((($J$2-H64)*$J$1/100)&gt;35,35,(($J$2-H64)*$J$1/100)))</f>
        <v>35</v>
      </c>
      <c r="K64" s="23"/>
      <c r="L64" s="24"/>
      <c r="M64" s="23">
        <v>1786</v>
      </c>
      <c r="N64" s="24">
        <v>12</v>
      </c>
      <c r="O64" s="23"/>
      <c r="P64" s="24"/>
      <c r="Q64" s="23"/>
      <c r="R64" s="24"/>
      <c r="S64" s="23"/>
      <c r="T64" s="24"/>
      <c r="U64" s="168"/>
      <c r="V64" s="169"/>
      <c r="W64" s="162"/>
      <c r="X64" s="163"/>
      <c r="Y64" s="168"/>
      <c r="Z64" s="163"/>
      <c r="AA64" s="20"/>
      <c r="AB64" s="21"/>
      <c r="AC64" s="20"/>
      <c r="AD64" s="21"/>
      <c r="AE64" s="20"/>
      <c r="AF64" s="21"/>
      <c r="AG64" s="20"/>
      <c r="AH64" s="34"/>
      <c r="AI64" s="20"/>
      <c r="AJ64" s="34"/>
      <c r="AK64" s="20"/>
      <c r="AL64" s="34"/>
      <c r="AM64" s="20"/>
      <c r="AN64" s="34"/>
      <c r="AO64" s="20"/>
      <c r="AP64" s="34"/>
      <c r="AQ64" s="41"/>
      <c r="AR64" s="42"/>
      <c r="AS64" s="41">
        <v>934</v>
      </c>
      <c r="AT64" s="42">
        <v>6</v>
      </c>
      <c r="AU64" s="41">
        <v>862</v>
      </c>
      <c r="AV64" s="42">
        <v>6</v>
      </c>
      <c r="AW64" s="41"/>
      <c r="AX64" s="42"/>
      <c r="AY64" s="36"/>
      <c r="AZ64" s="21"/>
      <c r="BA64" s="36"/>
      <c r="BB64" s="21"/>
      <c r="BC64" s="36"/>
      <c r="BD64" s="21"/>
      <c r="BE64" s="36"/>
      <c r="BF64" s="21"/>
      <c r="BG64" s="85"/>
      <c r="BH64" s="86"/>
      <c r="BI64" s="85"/>
      <c r="BJ64" s="86"/>
      <c r="BK64" s="85"/>
      <c r="BL64" s="86"/>
      <c r="BM64" s="85"/>
      <c r="BN64" s="86"/>
      <c r="BO64" s="85"/>
      <c r="BP64" s="86"/>
      <c r="BQ64" s="91"/>
      <c r="BR64" s="92"/>
      <c r="BS64" s="91"/>
      <c r="BT64" s="92"/>
    </row>
    <row r="65" spans="1:72" ht="12.75">
      <c r="A65" s="11" t="s">
        <v>121</v>
      </c>
      <c r="B65" s="12" t="str">
        <f>MID(C65,2,LEN(C65))</f>
        <v>M</v>
      </c>
      <c r="C65" s="12" t="s">
        <v>26</v>
      </c>
      <c r="D65" s="13" t="s">
        <v>90</v>
      </c>
      <c r="E65" s="14">
        <v>1816</v>
      </c>
      <c r="F65" s="15">
        <f>K65+M65+O65+Q65+S65+U65+W65+Y65+AA65+AC65+AE65+AG65+AI65+AK65+AM65+AO65+AQ65+AS65+AU65+AW65+AY65+BA65+BC65+BE65+BG65+BI65+BK65+BM65+BO65+BQ65+BS65</f>
        <v>12443</v>
      </c>
      <c r="G65" s="59">
        <f>L65+N65+P65+R65+T65+V65+X65+Z65+AB65+AD65+AF65+AH65+AJ65+AL65+AN65+AP65+AR65+AT65+AV65+AX65+AZ65+BB65+BD65+BF65+BH65+BJ65+BL65+BN65+BP65+BR65+BT65</f>
        <v>72</v>
      </c>
      <c r="H65" s="16">
        <f>IF(G65&gt;0,F65/G65,0)</f>
        <v>172.81944444444446</v>
      </c>
      <c r="I65" s="80">
        <v>25.42372881355933</v>
      </c>
      <c r="J65" s="17">
        <f>IF(H65&gt;=$J$2,0,IF((($J$2-H65)*$J$1/100)&gt;35,35,(($J$2-H65)*$J$1/100)))</f>
        <v>20.385416666666657</v>
      </c>
      <c r="K65" s="23"/>
      <c r="L65" s="24"/>
      <c r="M65" s="23">
        <v>2093</v>
      </c>
      <c r="N65" s="24">
        <v>12</v>
      </c>
      <c r="O65" s="23"/>
      <c r="P65" s="24"/>
      <c r="Q65" s="23">
        <v>3334</v>
      </c>
      <c r="R65" s="24">
        <v>18</v>
      </c>
      <c r="S65" s="23"/>
      <c r="T65" s="24"/>
      <c r="U65" s="168"/>
      <c r="V65" s="169"/>
      <c r="W65" s="162"/>
      <c r="X65" s="163"/>
      <c r="Y65" s="168"/>
      <c r="Z65" s="163"/>
      <c r="AA65" s="20"/>
      <c r="AB65" s="21"/>
      <c r="AC65" s="20"/>
      <c r="AD65" s="21"/>
      <c r="AE65" s="20"/>
      <c r="AF65" s="21"/>
      <c r="AG65" s="20"/>
      <c r="AH65" s="34"/>
      <c r="AI65" s="20"/>
      <c r="AJ65" s="34"/>
      <c r="AK65" s="20"/>
      <c r="AL65" s="34"/>
      <c r="AM65" s="20"/>
      <c r="AN65" s="34"/>
      <c r="AO65" s="20"/>
      <c r="AP65" s="34"/>
      <c r="AQ65" s="41"/>
      <c r="AR65" s="42"/>
      <c r="AS65" s="41"/>
      <c r="AT65" s="42"/>
      <c r="AU65" s="41">
        <v>947</v>
      </c>
      <c r="AV65" s="42">
        <v>6</v>
      </c>
      <c r="AW65" s="41"/>
      <c r="AX65" s="42"/>
      <c r="AY65" s="36">
        <v>1328</v>
      </c>
      <c r="AZ65" s="21">
        <v>8</v>
      </c>
      <c r="BA65" s="36">
        <v>1601</v>
      </c>
      <c r="BB65" s="21">
        <v>10</v>
      </c>
      <c r="BC65" s="36">
        <v>1474</v>
      </c>
      <c r="BD65" s="21">
        <v>8</v>
      </c>
      <c r="BE65" s="36">
        <v>1666</v>
      </c>
      <c r="BF65" s="21">
        <v>10</v>
      </c>
      <c r="BG65" s="85"/>
      <c r="BH65" s="86"/>
      <c r="BI65" s="85"/>
      <c r="BJ65" s="86"/>
      <c r="BK65" s="85"/>
      <c r="BL65" s="86"/>
      <c r="BM65" s="85"/>
      <c r="BN65" s="86"/>
      <c r="BO65" s="85"/>
      <c r="BP65" s="86"/>
      <c r="BQ65" s="91"/>
      <c r="BR65" s="92"/>
      <c r="BS65" s="91"/>
      <c r="BT65" s="92"/>
    </row>
    <row r="66" spans="1:72" ht="12.75">
      <c r="A66" s="11" t="s">
        <v>416</v>
      </c>
      <c r="B66" s="12" t="str">
        <f>MID(C66,2,LEN(C66))</f>
        <v>F</v>
      </c>
      <c r="C66" s="12" t="s">
        <v>43</v>
      </c>
      <c r="D66" s="13" t="s">
        <v>90</v>
      </c>
      <c r="E66" s="14">
        <v>1533</v>
      </c>
      <c r="F66" s="15">
        <f>K66+M66+O66+Q66+S66+U66+W66+Y66+AA66+AC66+AE66+AG66+AI66+AK66+AM66+AO66+AQ66+AS66+AU66+AW66+AY66+BA66+BC66+BE66+BG66+BI66+BK66+BM66+BO66+BQ66+BS66</f>
        <v>3766</v>
      </c>
      <c r="G66" s="59">
        <f>L66+N66+P66+R66+T66+V66+X66+Z66+AB66+AD66+AF66+AH66+AJ66+AL66+AN66+AP66+AR66+AT66+AV66+AX66+AZ66+BB66+BD66+BF66+BH66+BJ66+BL66+BN66+BP66+BR66+BT66</f>
        <v>26</v>
      </c>
      <c r="H66" s="16">
        <f>IF(G66&gt;0,F66/G66,0)</f>
        <v>144.84615384615384</v>
      </c>
      <c r="I66" s="80">
        <v>35</v>
      </c>
      <c r="J66" s="17">
        <f>IF(H66&gt;=$J$2,0,IF((($J$2-H66)*$J$1/100)&gt;35,35,(($J$2-H66)*$J$1/100)))</f>
        <v>35</v>
      </c>
      <c r="K66" s="23"/>
      <c r="L66" s="24"/>
      <c r="M66" s="23"/>
      <c r="N66" s="24"/>
      <c r="O66" s="23"/>
      <c r="P66" s="24"/>
      <c r="Q66" s="23"/>
      <c r="R66" s="24"/>
      <c r="S66" s="23"/>
      <c r="T66" s="24"/>
      <c r="U66" s="168"/>
      <c r="V66" s="169"/>
      <c r="W66" s="162"/>
      <c r="X66" s="163"/>
      <c r="Y66" s="168"/>
      <c r="Z66" s="163"/>
      <c r="AA66" s="20"/>
      <c r="AB66" s="21"/>
      <c r="AC66" s="20"/>
      <c r="AD66" s="21"/>
      <c r="AE66" s="20"/>
      <c r="AF66" s="21"/>
      <c r="AG66" s="20"/>
      <c r="AH66" s="34"/>
      <c r="AI66" s="20"/>
      <c r="AJ66" s="34"/>
      <c r="AK66" s="20"/>
      <c r="AL66" s="34"/>
      <c r="AM66" s="20"/>
      <c r="AN66" s="34"/>
      <c r="AO66" s="20"/>
      <c r="AP66" s="34"/>
      <c r="AQ66" s="41"/>
      <c r="AR66" s="42"/>
      <c r="AS66" s="41"/>
      <c r="AT66" s="42"/>
      <c r="AU66" s="41"/>
      <c r="AV66" s="42"/>
      <c r="AW66" s="41"/>
      <c r="AX66" s="42"/>
      <c r="AY66" s="36">
        <v>1158</v>
      </c>
      <c r="AZ66" s="21">
        <v>8</v>
      </c>
      <c r="BA66" s="36"/>
      <c r="BB66" s="21"/>
      <c r="BC66" s="36">
        <v>1153</v>
      </c>
      <c r="BD66" s="21">
        <v>8</v>
      </c>
      <c r="BE66" s="36">
        <v>1455</v>
      </c>
      <c r="BF66" s="21">
        <v>10</v>
      </c>
      <c r="BG66" s="85"/>
      <c r="BH66" s="86"/>
      <c r="BI66" s="85"/>
      <c r="BJ66" s="86"/>
      <c r="BK66" s="85"/>
      <c r="BL66" s="86"/>
      <c r="BM66" s="85"/>
      <c r="BN66" s="86"/>
      <c r="BO66" s="85"/>
      <c r="BP66" s="86"/>
      <c r="BQ66" s="91"/>
      <c r="BR66" s="92"/>
      <c r="BS66" s="91"/>
      <c r="BT66" s="92"/>
    </row>
    <row r="67" spans="1:72" ht="12.75">
      <c r="A67" s="11" t="s">
        <v>596</v>
      </c>
      <c r="B67" s="12" t="str">
        <f>MID(C67,2,LEN(C67))</f>
        <v>F</v>
      </c>
      <c r="C67" s="12" t="s">
        <v>43</v>
      </c>
      <c r="D67" s="13" t="s">
        <v>90</v>
      </c>
      <c r="E67" s="14">
        <v>3096</v>
      </c>
      <c r="F67" s="15">
        <f>K67+M67+O67+Q67+S67+U67+W67+Y67+AA67+AC67+AE67+AG67+AI67+AK67+AM67+AO67+AQ67+AS67+AU67+AW67+AY67+BA67+BC67+BE67+BG67+BI67+BK67+BM67+BO67+BQ67+BS67</f>
        <v>183</v>
      </c>
      <c r="G67" s="59">
        <f>L67+N67+P67+R67+T67+V67+X67+Z67+AB67+AD67+AF67+AH67+AJ67+AL67+AN67+AP67+AR67+AT67+AV67+AX67+AZ67+BB67+BD67+BF67+BH67+BJ67+BL67+BN67+BP67+BR67+BT67</f>
        <v>2</v>
      </c>
      <c r="H67" s="16">
        <f>IF(G67&gt;0,F67/G67,0)</f>
        <v>91.5</v>
      </c>
      <c r="I67" s="80">
        <v>35</v>
      </c>
      <c r="J67" s="17">
        <f>IF(H67&gt;=$J$2,0,IF((($J$2-H67)*$J$1/100)&gt;35,35,(($J$2-H67)*$J$1/100)))</f>
        <v>35</v>
      </c>
      <c r="K67" s="23"/>
      <c r="L67" s="24"/>
      <c r="M67" s="23"/>
      <c r="N67" s="24"/>
      <c r="O67" s="23"/>
      <c r="P67" s="24"/>
      <c r="Q67" s="23"/>
      <c r="R67" s="24"/>
      <c r="S67" s="23"/>
      <c r="T67" s="24"/>
      <c r="U67" s="168"/>
      <c r="V67" s="169"/>
      <c r="W67" s="162"/>
      <c r="X67" s="163"/>
      <c r="Y67" s="168"/>
      <c r="Z67" s="163"/>
      <c r="AA67" s="20"/>
      <c r="AB67" s="21"/>
      <c r="AC67" s="20"/>
      <c r="AD67" s="21"/>
      <c r="AE67" s="20"/>
      <c r="AF67" s="21"/>
      <c r="AG67" s="20"/>
      <c r="AH67" s="34"/>
      <c r="AI67" s="20"/>
      <c r="AJ67" s="34"/>
      <c r="AK67" s="20"/>
      <c r="AL67" s="34"/>
      <c r="AM67" s="20"/>
      <c r="AN67" s="34"/>
      <c r="AO67" s="20"/>
      <c r="AP67" s="34"/>
      <c r="AQ67" s="41"/>
      <c r="AR67" s="42"/>
      <c r="AS67" s="41"/>
      <c r="AT67" s="42"/>
      <c r="AU67" s="41"/>
      <c r="AV67" s="42"/>
      <c r="AW67" s="41"/>
      <c r="AX67" s="42"/>
      <c r="AY67" s="36"/>
      <c r="AZ67" s="21"/>
      <c r="BA67" s="36"/>
      <c r="BB67" s="21"/>
      <c r="BC67" s="36">
        <v>183</v>
      </c>
      <c r="BD67" s="21">
        <v>2</v>
      </c>
      <c r="BE67" s="36"/>
      <c r="BF67" s="21"/>
      <c r="BG67" s="85"/>
      <c r="BH67" s="86"/>
      <c r="BI67" s="85"/>
      <c r="BJ67" s="86"/>
      <c r="BK67" s="85"/>
      <c r="BL67" s="86"/>
      <c r="BM67" s="85"/>
      <c r="BN67" s="86"/>
      <c r="BO67" s="85"/>
      <c r="BP67" s="86"/>
      <c r="BQ67" s="91"/>
      <c r="BR67" s="92"/>
      <c r="BS67" s="91"/>
      <c r="BT67" s="92"/>
    </row>
    <row r="68" spans="1:72" ht="12.75">
      <c r="A68" s="11" t="s">
        <v>215</v>
      </c>
      <c r="B68" s="12" t="str">
        <f>MID(C68,2,LEN(C68))</f>
        <v>M</v>
      </c>
      <c r="C68" s="12" t="s">
        <v>26</v>
      </c>
      <c r="D68" s="13" t="s">
        <v>90</v>
      </c>
      <c r="E68" s="14">
        <v>1308</v>
      </c>
      <c r="F68" s="15">
        <f>K68+M68+O68+Q68+S68+U68+W68+Y68+AA68+AC68+AE68+AG68+AI68+AK68+AM68+AO68+AQ68+AS68+AU68+AW68+AY68+BA68+BC68+BE68+BG68+BI68+BK68+BM68+BO68+BQ68+BS68</f>
        <v>2139</v>
      </c>
      <c r="G68" s="59">
        <f>L68+N68+P68+R68+T68+V68+X68+Z68+AB68+AD68+AF68+AH68+AJ68+AL68+AN68+AP68+AR68+AT68+AV68+AX68+AZ68+BB68+BD68+BF68+BH68+BJ68+BL68+BN68+BP68+BR68+BT68</f>
        <v>13</v>
      </c>
      <c r="H68" s="16">
        <f>IF(G68&gt;0,F68/G68,0)</f>
        <v>164.53846153846155</v>
      </c>
      <c r="I68" s="80">
        <v>26.76136363636364</v>
      </c>
      <c r="J68" s="17">
        <f>IF(H68&gt;=$J$2,0,IF((($J$2-H68)*$J$1/100)&gt;35,35,(($J$2-H68)*$J$1/100)))</f>
        <v>26.59615384615384</v>
      </c>
      <c r="K68" s="23"/>
      <c r="L68" s="24"/>
      <c r="M68" s="23"/>
      <c r="N68" s="24"/>
      <c r="O68" s="23"/>
      <c r="P68" s="24"/>
      <c r="Q68" s="23"/>
      <c r="R68" s="24"/>
      <c r="S68" s="23"/>
      <c r="T68" s="24"/>
      <c r="U68" s="168"/>
      <c r="V68" s="169"/>
      <c r="W68" s="162"/>
      <c r="X68" s="163"/>
      <c r="Y68" s="168"/>
      <c r="Z68" s="163"/>
      <c r="AA68" s="20"/>
      <c r="AB68" s="21"/>
      <c r="AC68" s="20"/>
      <c r="AD68" s="21"/>
      <c r="AE68" s="20"/>
      <c r="AF68" s="21"/>
      <c r="AG68" s="20"/>
      <c r="AH68" s="34"/>
      <c r="AI68" s="20"/>
      <c r="AJ68" s="34"/>
      <c r="AK68" s="20"/>
      <c r="AL68" s="34"/>
      <c r="AM68" s="20"/>
      <c r="AN68" s="34"/>
      <c r="AO68" s="20"/>
      <c r="AP68" s="34"/>
      <c r="AQ68" s="41"/>
      <c r="AR68" s="42"/>
      <c r="AS68" s="41"/>
      <c r="AT68" s="42"/>
      <c r="AU68" s="41"/>
      <c r="AV68" s="42"/>
      <c r="AW68" s="41"/>
      <c r="AX68" s="42"/>
      <c r="AY68" s="36">
        <v>966</v>
      </c>
      <c r="AZ68" s="21">
        <v>6</v>
      </c>
      <c r="BA68" s="36"/>
      <c r="BB68" s="21"/>
      <c r="BC68" s="36">
        <v>610</v>
      </c>
      <c r="BD68" s="21">
        <v>4</v>
      </c>
      <c r="BE68" s="36">
        <v>563</v>
      </c>
      <c r="BF68" s="21">
        <v>3</v>
      </c>
      <c r="BG68" s="85"/>
      <c r="BH68" s="86"/>
      <c r="BI68" s="85"/>
      <c r="BJ68" s="86"/>
      <c r="BK68" s="85"/>
      <c r="BL68" s="86"/>
      <c r="BM68" s="85"/>
      <c r="BN68" s="86"/>
      <c r="BO68" s="85"/>
      <c r="BP68" s="86"/>
      <c r="BQ68" s="91"/>
      <c r="BR68" s="92"/>
      <c r="BS68" s="91"/>
      <c r="BT68" s="92"/>
    </row>
    <row r="69" spans="1:72" ht="12.75">
      <c r="A69" s="11" t="s">
        <v>579</v>
      </c>
      <c r="B69" s="12" t="s">
        <v>301</v>
      </c>
      <c r="C69" s="12" t="s">
        <v>43</v>
      </c>
      <c r="D69" s="13" t="s">
        <v>90</v>
      </c>
      <c r="E69" s="14">
        <v>1546</v>
      </c>
      <c r="F69" s="15">
        <f>K69+M69+O69+Q69+S69+U69+W69+Y69+AA69+AC69+AE69+AG69+AI69+AK69+AM69+AO69+AQ69+AS69+AU69+AW69+AY69+BA69+BC69+BE69+BG69+BI69+BK69+BM69+BO69+BQ69+BS69</f>
        <v>3948</v>
      </c>
      <c r="G69" s="59">
        <f>L69+N69+P69+R69+T69+V69+X69+Z69+AB69+AD69+AF69+AH69+AJ69+AL69+AN69+AP69+AR69+AT69+AV69+AX69+AZ69+BB69+BD69+BF69+BH69+BJ69+BL69+BN69+BP69+BR69+BT69</f>
        <v>28</v>
      </c>
      <c r="H69" s="16">
        <f>IF(G69&gt;0,F69/G69,0)</f>
        <v>141</v>
      </c>
      <c r="I69" s="80"/>
      <c r="J69" s="17">
        <f>IF(H69&gt;=$J$2,0,IF((($J$2-H69)*$J$1/100)&gt;35,35,(($J$2-H69)*$J$1/100)))</f>
        <v>35</v>
      </c>
      <c r="K69" s="23"/>
      <c r="L69" s="24"/>
      <c r="M69" s="23"/>
      <c r="N69" s="24"/>
      <c r="O69" s="23"/>
      <c r="P69" s="24"/>
      <c r="Q69" s="23"/>
      <c r="R69" s="24"/>
      <c r="S69" s="23"/>
      <c r="T69" s="24"/>
      <c r="U69" s="168"/>
      <c r="V69" s="169"/>
      <c r="W69" s="162"/>
      <c r="X69" s="163"/>
      <c r="Y69" s="168"/>
      <c r="Z69" s="163"/>
      <c r="AA69" s="20"/>
      <c r="AB69" s="21"/>
      <c r="AC69" s="20"/>
      <c r="AD69" s="21"/>
      <c r="AE69" s="20"/>
      <c r="AF69" s="21"/>
      <c r="AG69" s="20"/>
      <c r="AH69" s="34"/>
      <c r="AI69" s="20"/>
      <c r="AJ69" s="34"/>
      <c r="AK69" s="20"/>
      <c r="AL69" s="34"/>
      <c r="AM69" s="20"/>
      <c r="AN69" s="34"/>
      <c r="AO69" s="20"/>
      <c r="AP69" s="34"/>
      <c r="AQ69" s="41"/>
      <c r="AR69" s="42"/>
      <c r="AS69" s="41"/>
      <c r="AT69" s="42"/>
      <c r="AU69" s="41"/>
      <c r="AV69" s="42"/>
      <c r="AW69" s="41"/>
      <c r="AX69" s="42"/>
      <c r="AY69" s="36"/>
      <c r="AZ69" s="21"/>
      <c r="BA69" s="36">
        <v>1459</v>
      </c>
      <c r="BB69" s="21">
        <v>10</v>
      </c>
      <c r="BC69" s="36">
        <v>1165</v>
      </c>
      <c r="BD69" s="21">
        <v>8</v>
      </c>
      <c r="BE69" s="36">
        <v>1324</v>
      </c>
      <c r="BF69" s="21">
        <v>10</v>
      </c>
      <c r="BG69" s="85"/>
      <c r="BH69" s="86"/>
      <c r="BI69" s="85"/>
      <c r="BJ69" s="86"/>
      <c r="BK69" s="85"/>
      <c r="BL69" s="86"/>
      <c r="BM69" s="85"/>
      <c r="BN69" s="86"/>
      <c r="BO69" s="85"/>
      <c r="BP69" s="86"/>
      <c r="BQ69" s="91"/>
      <c r="BR69" s="92"/>
      <c r="BS69" s="91"/>
      <c r="BT69" s="92"/>
    </row>
    <row r="70" spans="1:72" ht="12.75">
      <c r="A70" s="11" t="s">
        <v>79</v>
      </c>
      <c r="B70" s="12" t="str">
        <f>MID(C70,2,LEN(C70))</f>
        <v>M</v>
      </c>
      <c r="C70" s="12" t="s">
        <v>26</v>
      </c>
      <c r="D70" s="13" t="s">
        <v>90</v>
      </c>
      <c r="E70" s="14">
        <v>1532</v>
      </c>
      <c r="F70" s="15">
        <f>K70+M70+O70+Q70+S70+U70+W70+Y70+AA70+AC70+AE70+AG70+AI70+AK70+AM70+AO70+AQ70+AS70+AU70+AW70+AY70+BA70+BC70+BE70+BG70+BI70+BK70+BM70+BO70+BQ70+BS70</f>
        <v>20356</v>
      </c>
      <c r="G70" s="59">
        <f>L70+N70+P70+R70+T70+V70+X70+Z70+AB70+AD70+AF70+AH70+AJ70+AL70+AN70+AP70+AR70+AT70+AV70+AX70+AZ70+BB70+BD70+BF70+BH70+BJ70+BL70+BN70+BP70+BR70+BT70</f>
        <v>121</v>
      </c>
      <c r="H70" s="16">
        <f>IF(G70&gt;0,F70/G70,0)</f>
        <v>168.23140495867767</v>
      </c>
      <c r="I70" s="80">
        <v>22.790540540540533</v>
      </c>
      <c r="J70" s="17">
        <f>IF(H70&gt;=$J$2,0,IF((($J$2-H70)*$J$1/100)&gt;35,35,(($J$2-H70)*$J$1/100)))</f>
        <v>23.826446280991746</v>
      </c>
      <c r="K70" s="23">
        <v>1340</v>
      </c>
      <c r="L70" s="24">
        <v>8</v>
      </c>
      <c r="M70" s="23">
        <v>2225</v>
      </c>
      <c r="N70" s="24">
        <v>12</v>
      </c>
      <c r="O70" s="23">
        <v>2033</v>
      </c>
      <c r="P70" s="24">
        <v>12</v>
      </c>
      <c r="Q70" s="23">
        <v>3046</v>
      </c>
      <c r="R70" s="24">
        <v>18</v>
      </c>
      <c r="S70" s="23">
        <v>1140</v>
      </c>
      <c r="T70" s="24">
        <v>8</v>
      </c>
      <c r="U70" s="168">
        <v>950</v>
      </c>
      <c r="V70" s="169">
        <v>6</v>
      </c>
      <c r="W70" s="162"/>
      <c r="X70" s="163"/>
      <c r="Y70" s="168"/>
      <c r="Z70" s="163"/>
      <c r="AA70" s="20"/>
      <c r="AB70" s="21"/>
      <c r="AC70" s="20"/>
      <c r="AD70" s="21"/>
      <c r="AE70" s="20"/>
      <c r="AF70" s="21"/>
      <c r="AG70" s="20"/>
      <c r="AH70" s="34"/>
      <c r="AI70" s="20"/>
      <c r="AJ70" s="34"/>
      <c r="AK70" s="20"/>
      <c r="AL70" s="34"/>
      <c r="AM70" s="20"/>
      <c r="AN70" s="34"/>
      <c r="AO70" s="20"/>
      <c r="AP70" s="34"/>
      <c r="AQ70" s="41">
        <v>922</v>
      </c>
      <c r="AR70" s="42">
        <v>6</v>
      </c>
      <c r="AS70" s="41">
        <v>971</v>
      </c>
      <c r="AT70" s="42">
        <v>6</v>
      </c>
      <c r="AU70" s="41">
        <v>2163</v>
      </c>
      <c r="AV70" s="42">
        <v>12</v>
      </c>
      <c r="AW70" s="41"/>
      <c r="AX70" s="42"/>
      <c r="AY70" s="36">
        <v>1071</v>
      </c>
      <c r="AZ70" s="21">
        <v>7</v>
      </c>
      <c r="BA70" s="36">
        <v>1753</v>
      </c>
      <c r="BB70" s="21">
        <v>10</v>
      </c>
      <c r="BC70" s="36">
        <v>1366</v>
      </c>
      <c r="BD70" s="21">
        <v>8</v>
      </c>
      <c r="BE70" s="36">
        <v>1376</v>
      </c>
      <c r="BF70" s="21">
        <v>8</v>
      </c>
      <c r="BG70" s="85"/>
      <c r="BH70" s="86"/>
      <c r="BI70" s="85"/>
      <c r="BJ70" s="86"/>
      <c r="BK70" s="85"/>
      <c r="BL70" s="86"/>
      <c r="BM70" s="85"/>
      <c r="BN70" s="86"/>
      <c r="BO70" s="85"/>
      <c r="BP70" s="86"/>
      <c r="BQ70" s="91"/>
      <c r="BR70" s="92"/>
      <c r="BS70" s="91"/>
      <c r="BT70" s="92"/>
    </row>
    <row r="71" spans="1:72" ht="12.75">
      <c r="A71" s="11" t="s">
        <v>77</v>
      </c>
      <c r="B71" s="12" t="str">
        <f>MID(C71,2,LEN(C71))</f>
        <v>M</v>
      </c>
      <c r="C71" s="12" t="s">
        <v>16</v>
      </c>
      <c r="D71" s="13" t="s">
        <v>90</v>
      </c>
      <c r="E71" s="14">
        <v>1576</v>
      </c>
      <c r="F71" s="15">
        <f>K71+M71+O71+Q71+S71+U71+W71+Y71+AA71+AC71+AE71+AG71+AI71+AK71+AM71+AO71+AQ71+AS71+AU71+AW71+AY71+BA71+BC71+BE71+BG71+BI71+BK71+BM71+BO71+BQ71+BS71</f>
        <v>24780</v>
      </c>
      <c r="G71" s="59">
        <f>L71+N71+P71+R71+T71+V71+X71+Z71+AB71+AD71+AF71+AH71+AJ71+AL71+AN71+AP71+AR71+AT71+AV71+AX71+AZ71+BB71+BD71+BF71+BH71+BJ71+BL71+BN71+BP71+BR71+BT71</f>
        <v>132</v>
      </c>
      <c r="H71" s="16">
        <f>IF(G71&gt;0,F71/G71,0)</f>
        <v>187.72727272727272</v>
      </c>
      <c r="I71" s="80">
        <v>9.142605633802823</v>
      </c>
      <c r="J71" s="17">
        <f>IF(H71&gt;=$J$2,0,IF((($J$2-H71)*$J$1/100)&gt;35,35,(($J$2-H71)*$J$1/100)))</f>
        <v>9.20454545454546</v>
      </c>
      <c r="K71" s="23">
        <v>1561</v>
      </c>
      <c r="L71" s="24">
        <v>8</v>
      </c>
      <c r="M71" s="23">
        <v>3514</v>
      </c>
      <c r="N71" s="24">
        <v>18</v>
      </c>
      <c r="O71" s="23">
        <v>2147</v>
      </c>
      <c r="P71" s="24">
        <v>12</v>
      </c>
      <c r="Q71" s="23">
        <v>3194</v>
      </c>
      <c r="R71" s="24">
        <v>18</v>
      </c>
      <c r="S71" s="23"/>
      <c r="T71" s="24"/>
      <c r="U71" s="168">
        <v>1118</v>
      </c>
      <c r="V71" s="169">
        <v>6</v>
      </c>
      <c r="W71" s="162"/>
      <c r="X71" s="163"/>
      <c r="Y71" s="168"/>
      <c r="Z71" s="163"/>
      <c r="AA71" s="20"/>
      <c r="AB71" s="21"/>
      <c r="AC71" s="20"/>
      <c r="AD71" s="21"/>
      <c r="AE71" s="20"/>
      <c r="AF71" s="21"/>
      <c r="AG71" s="20"/>
      <c r="AH71" s="34"/>
      <c r="AI71" s="20"/>
      <c r="AJ71" s="34"/>
      <c r="AK71" s="20"/>
      <c r="AL71" s="34"/>
      <c r="AM71" s="20"/>
      <c r="AN71" s="34"/>
      <c r="AO71" s="20"/>
      <c r="AP71" s="34"/>
      <c r="AQ71" s="41">
        <v>1046</v>
      </c>
      <c r="AR71" s="42">
        <v>6</v>
      </c>
      <c r="AS71" s="41">
        <v>1065</v>
      </c>
      <c r="AT71" s="42">
        <v>6</v>
      </c>
      <c r="AU71" s="41">
        <v>3380</v>
      </c>
      <c r="AV71" s="42">
        <v>18</v>
      </c>
      <c r="AW71" s="41"/>
      <c r="AX71" s="42"/>
      <c r="AY71" s="36">
        <v>1969</v>
      </c>
      <c r="AZ71" s="21">
        <v>10</v>
      </c>
      <c r="BA71" s="36">
        <v>1892</v>
      </c>
      <c r="BB71" s="21">
        <v>10</v>
      </c>
      <c r="BC71" s="36">
        <v>1912</v>
      </c>
      <c r="BD71" s="21">
        <v>10</v>
      </c>
      <c r="BE71" s="36">
        <v>1982</v>
      </c>
      <c r="BF71" s="21">
        <v>10</v>
      </c>
      <c r="BG71" s="85"/>
      <c r="BH71" s="86"/>
      <c r="BI71" s="85"/>
      <c r="BJ71" s="86"/>
      <c r="BK71" s="85"/>
      <c r="BL71" s="86"/>
      <c r="BM71" s="85"/>
      <c r="BN71" s="86"/>
      <c r="BO71" s="85"/>
      <c r="BP71" s="86"/>
      <c r="BQ71" s="91"/>
      <c r="BR71" s="92"/>
      <c r="BS71" s="91"/>
      <c r="BT71" s="92"/>
    </row>
    <row r="72" spans="1:72" ht="12.75">
      <c r="A72" s="11" t="s">
        <v>274</v>
      </c>
      <c r="B72" s="12" t="str">
        <f>MID(C72,2,LEN(C72))</f>
        <v>M</v>
      </c>
      <c r="C72" s="12" t="s">
        <v>26</v>
      </c>
      <c r="D72" s="13" t="s">
        <v>90</v>
      </c>
      <c r="E72" s="14">
        <v>1426</v>
      </c>
      <c r="F72" s="15">
        <f>K72+M72+O72+Q72+S72+U72+W72+Y72+AA72+AC72+AE72+AG72+AI72+AK72+AM72+AO72+AQ72+AS72+AU72+AW72+AY72+BA72+BC72+BE72+BG72+BI72+BK72+BM72+BO72+BQ72+BS72</f>
        <v>8200</v>
      </c>
      <c r="G72" s="59">
        <f>L72+N72+P72+R72+T72+V72+X72+Z72+AB72+AD72+AF72+AH72+AJ72+AL72+AN72+AP72+AR72+AT72+AV72+AX72+AZ72+BB72+BD72+BF72+BH72+BJ72+BL72+BN72+BP72+BR72+BT72</f>
        <v>48</v>
      </c>
      <c r="H72" s="16">
        <f>IF(G72&gt;0,F72/G72,0)</f>
        <v>170.83333333333334</v>
      </c>
      <c r="I72" s="80">
        <v>24.50806451612904</v>
      </c>
      <c r="J72" s="17">
        <f>IF(H72&gt;=$J$2,0,IF((($J$2-H72)*$J$1/100)&gt;35,35,(($J$2-H72)*$J$1/100)))</f>
        <v>21.87499999999999</v>
      </c>
      <c r="K72" s="23"/>
      <c r="L72" s="24"/>
      <c r="M72" s="23">
        <v>2110</v>
      </c>
      <c r="N72" s="24">
        <v>12</v>
      </c>
      <c r="O72" s="23"/>
      <c r="P72" s="24"/>
      <c r="Q72" s="23"/>
      <c r="R72" s="24"/>
      <c r="S72" s="23"/>
      <c r="T72" s="24"/>
      <c r="U72" s="168"/>
      <c r="V72" s="169"/>
      <c r="W72" s="162"/>
      <c r="X72" s="163"/>
      <c r="Y72" s="168"/>
      <c r="Z72" s="163"/>
      <c r="AA72" s="20"/>
      <c r="AB72" s="21"/>
      <c r="AC72" s="20"/>
      <c r="AD72" s="21"/>
      <c r="AE72" s="20"/>
      <c r="AF72" s="21"/>
      <c r="AG72" s="20"/>
      <c r="AH72" s="34"/>
      <c r="AI72" s="20"/>
      <c r="AJ72" s="34"/>
      <c r="AK72" s="20"/>
      <c r="AL72" s="34"/>
      <c r="AM72" s="20"/>
      <c r="AN72" s="34"/>
      <c r="AO72" s="20"/>
      <c r="AP72" s="34"/>
      <c r="AQ72" s="41"/>
      <c r="AR72" s="42"/>
      <c r="AS72" s="41"/>
      <c r="AT72" s="42"/>
      <c r="AU72" s="41"/>
      <c r="AV72" s="42"/>
      <c r="AW72" s="41"/>
      <c r="AX72" s="42"/>
      <c r="AY72" s="36">
        <v>1412</v>
      </c>
      <c r="AZ72" s="21">
        <v>9</v>
      </c>
      <c r="BA72" s="36">
        <v>1760</v>
      </c>
      <c r="BB72" s="21">
        <v>10</v>
      </c>
      <c r="BC72" s="36">
        <v>1761</v>
      </c>
      <c r="BD72" s="21">
        <v>10</v>
      </c>
      <c r="BE72" s="36">
        <v>1157</v>
      </c>
      <c r="BF72" s="21">
        <v>7</v>
      </c>
      <c r="BG72" s="85"/>
      <c r="BH72" s="86"/>
      <c r="BI72" s="85"/>
      <c r="BJ72" s="86"/>
      <c r="BK72" s="85"/>
      <c r="BL72" s="86"/>
      <c r="BM72" s="85"/>
      <c r="BN72" s="86"/>
      <c r="BO72" s="85"/>
      <c r="BP72" s="86"/>
      <c r="BQ72" s="91"/>
      <c r="BR72" s="92"/>
      <c r="BS72" s="91"/>
      <c r="BT72" s="92"/>
    </row>
    <row r="73" spans="1:72" ht="12.75">
      <c r="A73" s="11" t="s">
        <v>271</v>
      </c>
      <c r="B73" s="12" t="str">
        <f>MID(C73,2,LEN(C73))</f>
        <v>F</v>
      </c>
      <c r="C73" s="12" t="s">
        <v>43</v>
      </c>
      <c r="D73" s="13" t="s">
        <v>90</v>
      </c>
      <c r="E73" s="14">
        <v>2264</v>
      </c>
      <c r="F73" s="15">
        <f>K73+M73+O73+Q73+S73+U73+W73+Y73+AA73+AC73+AE73+AG73+AI73+AK73+AM73+AO73+AQ73+AS73+AU73+AW73+AY73+BA73+BC73+BE73+BG73+BI73+BK73+BM73+BO73+BQ73+BS73</f>
        <v>11560</v>
      </c>
      <c r="G73" s="59">
        <f>L73+N73+P73+R73+T73+V73+X73+Z73+AB73+AD73+AF73+AH73+AJ73+AL73+AN73+AP73+AR73+AT73+AV73+AX73+AZ73+BB73+BD73+BF73+BH73+BJ73+BL73+BN73+BP73+BR73+BT73</f>
        <v>78</v>
      </c>
      <c r="H73" s="16">
        <f>IF(G73&gt;0,F73/G73,0)</f>
        <v>148.2051282051282</v>
      </c>
      <c r="I73" s="80">
        <v>35</v>
      </c>
      <c r="J73" s="17">
        <f>IF(H73&gt;=$J$2,0,IF((($J$2-H73)*$J$1/100)&gt;35,35,(($J$2-H73)*$J$1/100)))</f>
        <v>35</v>
      </c>
      <c r="K73" s="23"/>
      <c r="L73" s="24"/>
      <c r="M73" s="23">
        <v>1746</v>
      </c>
      <c r="N73" s="24">
        <v>12</v>
      </c>
      <c r="O73" s="23">
        <v>1727</v>
      </c>
      <c r="P73" s="24">
        <v>12</v>
      </c>
      <c r="Q73" s="23"/>
      <c r="R73" s="24"/>
      <c r="S73" s="23">
        <v>1115</v>
      </c>
      <c r="T73" s="24">
        <v>8</v>
      </c>
      <c r="U73" s="168"/>
      <c r="V73" s="169"/>
      <c r="W73" s="162"/>
      <c r="X73" s="163"/>
      <c r="Y73" s="168"/>
      <c r="Z73" s="163"/>
      <c r="AA73" s="20"/>
      <c r="AB73" s="21"/>
      <c r="AC73" s="20"/>
      <c r="AD73" s="21"/>
      <c r="AE73" s="20"/>
      <c r="AF73" s="21"/>
      <c r="AG73" s="20"/>
      <c r="AH73" s="34"/>
      <c r="AI73" s="20"/>
      <c r="AJ73" s="34"/>
      <c r="AK73" s="20"/>
      <c r="AL73" s="34"/>
      <c r="AM73" s="20"/>
      <c r="AN73" s="34"/>
      <c r="AO73" s="20"/>
      <c r="AP73" s="34"/>
      <c r="AQ73" s="41"/>
      <c r="AR73" s="42"/>
      <c r="AS73" s="41">
        <v>869</v>
      </c>
      <c r="AT73" s="42">
        <v>6</v>
      </c>
      <c r="AU73" s="41">
        <v>944</v>
      </c>
      <c r="AV73" s="42">
        <v>6</v>
      </c>
      <c r="AW73" s="41"/>
      <c r="AX73" s="42"/>
      <c r="AY73" s="36">
        <v>1173</v>
      </c>
      <c r="AZ73" s="21">
        <v>8</v>
      </c>
      <c r="BA73" s="36">
        <v>1484</v>
      </c>
      <c r="BB73" s="21">
        <v>10</v>
      </c>
      <c r="BC73" s="36">
        <v>918</v>
      </c>
      <c r="BD73" s="21">
        <v>6</v>
      </c>
      <c r="BE73" s="36">
        <v>1584</v>
      </c>
      <c r="BF73" s="21">
        <v>10</v>
      </c>
      <c r="BG73" s="85"/>
      <c r="BH73" s="86"/>
      <c r="BI73" s="85"/>
      <c r="BJ73" s="86"/>
      <c r="BK73" s="85"/>
      <c r="BL73" s="86"/>
      <c r="BM73" s="85"/>
      <c r="BN73" s="86"/>
      <c r="BO73" s="85"/>
      <c r="BP73" s="86"/>
      <c r="BQ73" s="91"/>
      <c r="BR73" s="92"/>
      <c r="BS73" s="91"/>
      <c r="BT73" s="92"/>
    </row>
    <row r="74" spans="1:72" ht="12.75">
      <c r="A74" s="11" t="s">
        <v>238</v>
      </c>
      <c r="B74" s="12" t="str">
        <f>MID(C74,2,LEN(C74))</f>
        <v>F</v>
      </c>
      <c r="C74" s="12" t="s">
        <v>43</v>
      </c>
      <c r="D74" s="13" t="s">
        <v>90</v>
      </c>
      <c r="E74" s="14">
        <v>1544</v>
      </c>
      <c r="F74" s="15">
        <f>K74+M74+O74+Q74+S74+U74+W74+Y74+AA74+AC74+AE74+AG74+AI74+AK74+AM74+AO74+AQ74+AS74+AU74+AW74+AY74+BA74+BC74+BE74+BG74+BI74+BK74+BM74+BO74+BQ74+BS74</f>
        <v>3212</v>
      </c>
      <c r="G74" s="59">
        <f>L74+N74+P74+R74+T74+V74+X74+Z74+AB74+AD74+AF74+AH74+AJ74+AL74+AN74+AP74+AR74+AT74+AV74+AX74+AZ74+BB74+BD74+BF74+BH74+BJ74+BL74+BN74+BP74+BR74+BT74</f>
        <v>20</v>
      </c>
      <c r="H74" s="16">
        <f>IF(G74&gt;0,F74/G74,0)</f>
        <v>160.6</v>
      </c>
      <c r="I74" s="80">
        <v>35</v>
      </c>
      <c r="J74" s="17">
        <f>IF(H74&gt;=$J$2,0,IF((($J$2-H74)*$J$1/100)&gt;35,35,(($J$2-H74)*$J$1/100)))</f>
        <v>29.550000000000004</v>
      </c>
      <c r="K74" s="23"/>
      <c r="L74" s="24"/>
      <c r="M74" s="23"/>
      <c r="N74" s="24"/>
      <c r="O74" s="23">
        <v>1931</v>
      </c>
      <c r="P74" s="24">
        <v>12</v>
      </c>
      <c r="Q74" s="23"/>
      <c r="R74" s="24"/>
      <c r="S74" s="23"/>
      <c r="T74" s="24"/>
      <c r="U74" s="168"/>
      <c r="V74" s="169"/>
      <c r="W74" s="162"/>
      <c r="X74" s="163"/>
      <c r="Y74" s="168"/>
      <c r="Z74" s="163"/>
      <c r="AA74" s="20"/>
      <c r="AB74" s="21"/>
      <c r="AC74" s="20"/>
      <c r="AD74" s="21"/>
      <c r="AE74" s="20"/>
      <c r="AF74" s="21"/>
      <c r="AG74" s="20"/>
      <c r="AH74" s="34"/>
      <c r="AI74" s="20"/>
      <c r="AJ74" s="34"/>
      <c r="AK74" s="20"/>
      <c r="AL74" s="34"/>
      <c r="AM74" s="20"/>
      <c r="AN74" s="34"/>
      <c r="AO74" s="20"/>
      <c r="AP74" s="34"/>
      <c r="AQ74" s="41"/>
      <c r="AR74" s="42"/>
      <c r="AS74" s="41"/>
      <c r="AT74" s="42"/>
      <c r="AU74" s="41"/>
      <c r="AV74" s="42"/>
      <c r="AW74" s="41"/>
      <c r="AX74" s="42"/>
      <c r="AY74" s="36">
        <v>1281</v>
      </c>
      <c r="AZ74" s="21">
        <v>8</v>
      </c>
      <c r="BA74" s="36"/>
      <c r="BB74" s="21"/>
      <c r="BC74" s="36"/>
      <c r="BD74" s="21"/>
      <c r="BE74" s="36"/>
      <c r="BF74" s="21"/>
      <c r="BG74" s="85"/>
      <c r="BH74" s="86"/>
      <c r="BI74" s="85"/>
      <c r="BJ74" s="86"/>
      <c r="BK74" s="85"/>
      <c r="BL74" s="86"/>
      <c r="BM74" s="85"/>
      <c r="BN74" s="86"/>
      <c r="BO74" s="85"/>
      <c r="BP74" s="86"/>
      <c r="BQ74" s="91"/>
      <c r="BR74" s="92"/>
      <c r="BS74" s="91"/>
      <c r="BT74" s="92"/>
    </row>
    <row r="75" spans="1:72" ht="12.75">
      <c r="A75" s="11" t="s">
        <v>239</v>
      </c>
      <c r="B75" s="12" t="str">
        <f>MID(C75,2,LEN(C75))</f>
        <v>M</v>
      </c>
      <c r="C75" s="12" t="s">
        <v>26</v>
      </c>
      <c r="D75" s="13" t="s">
        <v>90</v>
      </c>
      <c r="E75" s="14">
        <v>1547</v>
      </c>
      <c r="F75" s="15">
        <f>K75+M75+O75+Q75+S75+U75+W75+Y75+AA75+AC75+AE75+AG75+AI75+AK75+AM75+AO75+AQ75+AS75+AU75+AW75+AY75+BA75+BC75+BE75+BG75+BI75+BK75+BM75+BO75+BQ75+BS75</f>
        <v>0</v>
      </c>
      <c r="G75" s="59">
        <f>L75+N75+P75+R75+T75+V75+X75+Z75+AB75+AD75+AF75+AH75+AJ75+AL75+AN75+AP75+AR75+AT75+AV75+AX75+AZ75+BB75+BD75+BF75+BH75+BJ75+BL75+BN75+BP75+BR75+BT75</f>
        <v>0</v>
      </c>
      <c r="H75" s="16">
        <f>IF(G75&gt;0,F75/G75,0)</f>
        <v>0</v>
      </c>
      <c r="I75" s="80">
        <v>10.9090909090909</v>
      </c>
      <c r="J75" s="17">
        <f>IF(H75&gt;=$J$2,0,IF((($J$2-H75)*$J$1/100)&gt;35,35,(($J$2-H75)*$J$1/100)))</f>
        <v>35</v>
      </c>
      <c r="K75" s="23"/>
      <c r="L75" s="24"/>
      <c r="M75" s="23"/>
      <c r="N75" s="24"/>
      <c r="O75" s="23"/>
      <c r="P75" s="24"/>
      <c r="Q75" s="23"/>
      <c r="R75" s="24"/>
      <c r="S75" s="23"/>
      <c r="T75" s="24"/>
      <c r="U75" s="168"/>
      <c r="V75" s="169"/>
      <c r="W75" s="162"/>
      <c r="X75" s="163"/>
      <c r="Y75" s="168"/>
      <c r="Z75" s="163"/>
      <c r="AA75" s="20"/>
      <c r="AB75" s="21"/>
      <c r="AC75" s="20"/>
      <c r="AD75" s="21"/>
      <c r="AE75" s="20"/>
      <c r="AF75" s="21"/>
      <c r="AG75" s="20"/>
      <c r="AH75" s="34"/>
      <c r="AI75" s="20"/>
      <c r="AJ75" s="34"/>
      <c r="AK75" s="20"/>
      <c r="AL75" s="34"/>
      <c r="AM75" s="20"/>
      <c r="AN75" s="34"/>
      <c r="AO75" s="20"/>
      <c r="AP75" s="34"/>
      <c r="AQ75" s="41"/>
      <c r="AR75" s="42"/>
      <c r="AS75" s="41"/>
      <c r="AT75" s="42"/>
      <c r="AU75" s="41"/>
      <c r="AV75" s="42"/>
      <c r="AW75" s="41"/>
      <c r="AX75" s="42"/>
      <c r="AY75" s="36"/>
      <c r="AZ75" s="21"/>
      <c r="BA75" s="36"/>
      <c r="BB75" s="21"/>
      <c r="BC75" s="36"/>
      <c r="BD75" s="21"/>
      <c r="BE75" s="36"/>
      <c r="BF75" s="21"/>
      <c r="BG75" s="85"/>
      <c r="BH75" s="86"/>
      <c r="BI75" s="85"/>
      <c r="BJ75" s="86"/>
      <c r="BK75" s="85"/>
      <c r="BL75" s="86"/>
      <c r="BM75" s="85"/>
      <c r="BN75" s="86"/>
      <c r="BO75" s="85"/>
      <c r="BP75" s="86"/>
      <c r="BQ75" s="91"/>
      <c r="BR75" s="92"/>
      <c r="BS75" s="91"/>
      <c r="BT75" s="92"/>
    </row>
    <row r="76" spans="1:72" ht="12.75">
      <c r="A76" s="11" t="s">
        <v>216</v>
      </c>
      <c r="B76" s="12" t="str">
        <f>MID(C76,2,LEN(C76))</f>
        <v>F</v>
      </c>
      <c r="C76" s="12" t="s">
        <v>43</v>
      </c>
      <c r="D76" s="13" t="s">
        <v>90</v>
      </c>
      <c r="E76" s="14">
        <v>1326</v>
      </c>
      <c r="F76" s="15">
        <f>K76+M76+O76+Q76+S76+U76+W76+Y76+AA76+AC76+AE76+AG76+AI76+AK76+AM76+AO76+AQ76+AS76+AU76+AW76+AY76+BA76+BC76+BE76+BG76+BI76+BK76+BM76+BO76+BQ76+BS76</f>
        <v>4149</v>
      </c>
      <c r="G76" s="59">
        <f>L76+N76+P76+R76+T76+V76+X76+Z76+AB76+AD76+AF76+AH76+AJ76+AL76+AN76+AP76+AR76+AT76+AV76+AX76+AZ76+BB76+BD76+BF76+BH76+BJ76+BL76+BN76+BP76+BR76+BT76</f>
        <v>26</v>
      </c>
      <c r="H76" s="16">
        <f>IF(G76&gt;0,F76/G76,0)</f>
        <v>159.57692307692307</v>
      </c>
      <c r="I76" s="80">
        <v>34.059782608695656</v>
      </c>
      <c r="J76" s="17">
        <f>IF(H76&gt;=$J$2,0,IF((($J$2-H76)*$J$1/100)&gt;35,35,(($J$2-H76)*$J$1/100)))</f>
        <v>30.3173076923077</v>
      </c>
      <c r="K76" s="23"/>
      <c r="L76" s="24"/>
      <c r="M76" s="23"/>
      <c r="N76" s="24"/>
      <c r="O76" s="23"/>
      <c r="P76" s="24"/>
      <c r="Q76" s="23"/>
      <c r="R76" s="24"/>
      <c r="S76" s="23"/>
      <c r="T76" s="24"/>
      <c r="U76" s="168"/>
      <c r="V76" s="169"/>
      <c r="W76" s="162"/>
      <c r="X76" s="163"/>
      <c r="Y76" s="168"/>
      <c r="Z76" s="163"/>
      <c r="AA76" s="20"/>
      <c r="AB76" s="21"/>
      <c r="AC76" s="20"/>
      <c r="AD76" s="21"/>
      <c r="AE76" s="20"/>
      <c r="AF76" s="21"/>
      <c r="AG76" s="20"/>
      <c r="AH76" s="34"/>
      <c r="AI76" s="20"/>
      <c r="AJ76" s="34"/>
      <c r="AK76" s="20"/>
      <c r="AL76" s="34"/>
      <c r="AM76" s="20"/>
      <c r="AN76" s="34"/>
      <c r="AO76" s="20"/>
      <c r="AP76" s="34"/>
      <c r="AQ76" s="41"/>
      <c r="AR76" s="42"/>
      <c r="AS76" s="41"/>
      <c r="AT76" s="42"/>
      <c r="AU76" s="41"/>
      <c r="AV76" s="42"/>
      <c r="AW76" s="41"/>
      <c r="AX76" s="42"/>
      <c r="AY76" s="36">
        <v>1263</v>
      </c>
      <c r="AZ76" s="21">
        <v>8</v>
      </c>
      <c r="BA76" s="36">
        <v>1595</v>
      </c>
      <c r="BB76" s="21">
        <v>10</v>
      </c>
      <c r="BC76" s="36">
        <v>1291</v>
      </c>
      <c r="BD76" s="21">
        <v>8</v>
      </c>
      <c r="BE76" s="36"/>
      <c r="BF76" s="21"/>
      <c r="BG76" s="85"/>
      <c r="BH76" s="86"/>
      <c r="BI76" s="85"/>
      <c r="BJ76" s="86"/>
      <c r="BK76" s="85"/>
      <c r="BL76" s="86"/>
      <c r="BM76" s="85"/>
      <c r="BN76" s="86"/>
      <c r="BO76" s="85"/>
      <c r="BP76" s="86"/>
      <c r="BQ76" s="91"/>
      <c r="BR76" s="92"/>
      <c r="BS76" s="91"/>
      <c r="BT76" s="92"/>
    </row>
    <row r="77" spans="1:72" ht="12.75">
      <c r="A77" s="11" t="s">
        <v>275</v>
      </c>
      <c r="B77" s="12" t="str">
        <f>MID(C77,2,LEN(C77))</f>
        <v>F</v>
      </c>
      <c r="C77" s="12" t="s">
        <v>43</v>
      </c>
      <c r="D77" s="13" t="s">
        <v>90</v>
      </c>
      <c r="E77" s="14">
        <v>1429</v>
      </c>
      <c r="F77" s="15">
        <f>K77+M77+O77+Q77+S77+U77+W77+Y77+AA77+AC77+AE77+AG77+AI77+AK77+AM77+AO77+AQ77+AS77+AU77+AW77+AY77+BA77+BC77+BE77+BG77+BI77+BK77+BM77+BO77+BQ77+BS77</f>
        <v>5606</v>
      </c>
      <c r="G77" s="59">
        <f>L77+N77+P77+R77+T77+V77+X77+Z77+AB77+AD77+AF77+AH77+AJ77+AL77+AN77+AP77+AR77+AT77+AV77+AX77+AZ77+BB77+BD77+BF77+BH77+BJ77+BL77+BN77+BP77+BR77+BT77</f>
        <v>36</v>
      </c>
      <c r="H77" s="16">
        <f>IF(G77&gt;0,F77/G77,0)</f>
        <v>155.72222222222223</v>
      </c>
      <c r="I77" s="80">
        <v>29.10000000000001</v>
      </c>
      <c r="J77" s="17">
        <f>IF(H77&gt;=$J$2,0,IF((($J$2-H77)*$J$1/100)&gt;35,35,(($J$2-H77)*$J$1/100)))</f>
        <v>33.20833333333333</v>
      </c>
      <c r="K77" s="23"/>
      <c r="L77" s="24"/>
      <c r="M77" s="23"/>
      <c r="N77" s="24"/>
      <c r="O77" s="23"/>
      <c r="P77" s="24"/>
      <c r="Q77" s="23"/>
      <c r="R77" s="24"/>
      <c r="S77" s="23"/>
      <c r="T77" s="24"/>
      <c r="U77" s="168"/>
      <c r="V77" s="169"/>
      <c r="W77" s="162"/>
      <c r="X77" s="163"/>
      <c r="Y77" s="168"/>
      <c r="Z77" s="163"/>
      <c r="AA77" s="20"/>
      <c r="AB77" s="21"/>
      <c r="AC77" s="20"/>
      <c r="AD77" s="21"/>
      <c r="AE77" s="20"/>
      <c r="AF77" s="21"/>
      <c r="AG77" s="20"/>
      <c r="AH77" s="34"/>
      <c r="AI77" s="20"/>
      <c r="AJ77" s="34"/>
      <c r="AK77" s="20"/>
      <c r="AL77" s="34"/>
      <c r="AM77" s="20"/>
      <c r="AN77" s="34"/>
      <c r="AO77" s="20"/>
      <c r="AP77" s="34"/>
      <c r="AQ77" s="41"/>
      <c r="AR77" s="42"/>
      <c r="AS77" s="41"/>
      <c r="AT77" s="42"/>
      <c r="AU77" s="41"/>
      <c r="AV77" s="42"/>
      <c r="AW77" s="41"/>
      <c r="AX77" s="42"/>
      <c r="AY77" s="36">
        <v>1175</v>
      </c>
      <c r="AZ77" s="21">
        <v>8</v>
      </c>
      <c r="BA77" s="36">
        <v>1643</v>
      </c>
      <c r="BB77" s="21">
        <v>10</v>
      </c>
      <c r="BC77" s="36">
        <v>1256</v>
      </c>
      <c r="BD77" s="21">
        <v>8</v>
      </c>
      <c r="BE77" s="36">
        <v>1532</v>
      </c>
      <c r="BF77" s="21">
        <v>10</v>
      </c>
      <c r="BG77" s="85"/>
      <c r="BH77" s="86"/>
      <c r="BI77" s="85"/>
      <c r="BJ77" s="86"/>
      <c r="BK77" s="85"/>
      <c r="BL77" s="86"/>
      <c r="BM77" s="85"/>
      <c r="BN77" s="86"/>
      <c r="BO77" s="85"/>
      <c r="BP77" s="86"/>
      <c r="BQ77" s="91"/>
      <c r="BR77" s="92"/>
      <c r="BS77" s="91"/>
      <c r="BT77" s="92"/>
    </row>
    <row r="78" spans="1:72" ht="12.75">
      <c r="A78" s="11" t="s">
        <v>615</v>
      </c>
      <c r="B78" s="12" t="str">
        <f>MID(C78,2,LEN(C78))</f>
        <v>F</v>
      </c>
      <c r="C78" s="12" t="s">
        <v>43</v>
      </c>
      <c r="D78" s="13" t="s">
        <v>90</v>
      </c>
      <c r="E78" s="14">
        <v>1993</v>
      </c>
      <c r="F78" s="15">
        <f>K78+M78+O78+Q78+S78+U78+W78+Y78+AA78+AC78+AE78+AG78+AI78+AK78+AM78+AO78+AQ78+AS78+AU78+AW78+AY78+BA78+BC78+BE78+BG78+BI78+BK78+BM78+BO78+BQ78+BS78</f>
        <v>303</v>
      </c>
      <c r="G78" s="59">
        <f>L78+N78+P78+R78+T78+V78+X78+Z78+AB78+AD78+AF78+AH78+AJ78+AL78+AN78+AP78+AR78+AT78+AV78+AX78+AZ78+BB78+BD78+BF78+BH78+BJ78+BL78+BN78+BP78+BR78+BT78</f>
        <v>2</v>
      </c>
      <c r="H78" s="16">
        <f>IF(G78&gt;0,F78/G78,0)</f>
        <v>151.5</v>
      </c>
      <c r="I78" s="80">
        <v>35</v>
      </c>
      <c r="J78" s="17">
        <f>IF(H78&gt;=$J$2,0,IF((($J$2-H78)*$J$1/100)&gt;35,35,(($J$2-H78)*$J$1/100)))</f>
        <v>35</v>
      </c>
      <c r="K78" s="23"/>
      <c r="L78" s="24"/>
      <c r="M78" s="23"/>
      <c r="N78" s="24"/>
      <c r="O78" s="23"/>
      <c r="P78" s="24"/>
      <c r="Q78" s="23"/>
      <c r="R78" s="24"/>
      <c r="S78" s="23"/>
      <c r="T78" s="24"/>
      <c r="U78" s="168"/>
      <c r="V78" s="169"/>
      <c r="W78" s="162"/>
      <c r="X78" s="163"/>
      <c r="Y78" s="168"/>
      <c r="Z78" s="163"/>
      <c r="AA78" s="20"/>
      <c r="AB78" s="21"/>
      <c r="AC78" s="20"/>
      <c r="AD78" s="21"/>
      <c r="AE78" s="20"/>
      <c r="AF78" s="21"/>
      <c r="AG78" s="20"/>
      <c r="AH78" s="34"/>
      <c r="AI78" s="20"/>
      <c r="AJ78" s="34"/>
      <c r="AK78" s="20"/>
      <c r="AL78" s="34"/>
      <c r="AM78" s="20"/>
      <c r="AN78" s="34"/>
      <c r="AO78" s="20"/>
      <c r="AP78" s="34"/>
      <c r="AQ78" s="41"/>
      <c r="AR78" s="42"/>
      <c r="AS78" s="41"/>
      <c r="AT78" s="42"/>
      <c r="AU78" s="41"/>
      <c r="AV78" s="42"/>
      <c r="AW78" s="41"/>
      <c r="AX78" s="42"/>
      <c r="AY78" s="36"/>
      <c r="AZ78" s="21"/>
      <c r="BA78" s="36"/>
      <c r="BB78" s="21"/>
      <c r="BC78" s="36"/>
      <c r="BD78" s="21"/>
      <c r="BE78" s="36">
        <v>303</v>
      </c>
      <c r="BF78" s="21">
        <v>2</v>
      </c>
      <c r="BG78" s="85"/>
      <c r="BH78" s="86"/>
      <c r="BI78" s="85"/>
      <c r="BJ78" s="86"/>
      <c r="BK78" s="85"/>
      <c r="BL78" s="86"/>
      <c r="BM78" s="85"/>
      <c r="BN78" s="86"/>
      <c r="BO78" s="85"/>
      <c r="BP78" s="86"/>
      <c r="BQ78" s="91"/>
      <c r="BR78" s="92"/>
      <c r="BS78" s="91"/>
      <c r="BT78" s="92"/>
    </row>
    <row r="79" spans="1:72" ht="12.75">
      <c r="A79" s="11" t="s">
        <v>6</v>
      </c>
      <c r="B79" s="12" t="str">
        <f>MID(C79,2,LEN(C79))</f>
        <v>M</v>
      </c>
      <c r="C79" s="12" t="s">
        <v>26</v>
      </c>
      <c r="D79" s="13" t="s">
        <v>123</v>
      </c>
      <c r="E79" s="14">
        <v>894</v>
      </c>
      <c r="F79" s="15">
        <f>K79+M79+O79+Q79+S79+U79+W79+Y79+AA79+AC79+AE79+AG79+AI79+AK79+AM79+AO79+AQ79+AS79+AU79+AW79+AY79+BA79+BC79+BE79+BG79+BI79+BK79+BM79+BO79+BQ79+BS79</f>
        <v>8258</v>
      </c>
      <c r="G79" s="59">
        <f>L79+N79+P79+R79+T79+V79+X79+Z79+AB79+AD79+AF79+AH79+AJ79+AL79+AN79+AP79+AR79+AT79+AV79+AX79+AZ79+BB79+BD79+BF79+BH79+BJ79+BL79+BN79+BP79+BR79+BT79</f>
        <v>52</v>
      </c>
      <c r="H79" s="16">
        <f>IF(G79&gt;0,F79/G79,0)</f>
        <v>158.80769230769232</v>
      </c>
      <c r="I79" s="80">
        <v>25.22727272727272</v>
      </c>
      <c r="J79" s="17">
        <f>IF(H79&gt;=$J$2,0,IF((($J$2-H79)*$J$1/100)&gt;35,35,(($J$2-H79)*$J$1/100)))</f>
        <v>30.89423076923076</v>
      </c>
      <c r="K79" s="23"/>
      <c r="L79" s="24"/>
      <c r="M79" s="23">
        <v>1874</v>
      </c>
      <c r="N79" s="24">
        <v>12</v>
      </c>
      <c r="O79" s="23">
        <v>1920</v>
      </c>
      <c r="P79" s="24">
        <v>12</v>
      </c>
      <c r="Q79" s="23">
        <v>1873</v>
      </c>
      <c r="R79" s="24">
        <v>12</v>
      </c>
      <c r="S79" s="23"/>
      <c r="T79" s="24"/>
      <c r="U79" s="168"/>
      <c r="V79" s="169"/>
      <c r="W79" s="162"/>
      <c r="X79" s="163"/>
      <c r="Y79" s="168"/>
      <c r="Z79" s="163"/>
      <c r="AA79" s="20"/>
      <c r="AB79" s="21"/>
      <c r="AC79" s="20"/>
      <c r="AD79" s="21"/>
      <c r="AE79" s="20"/>
      <c r="AF79" s="21"/>
      <c r="AG79" s="20"/>
      <c r="AH79" s="34"/>
      <c r="AI79" s="20"/>
      <c r="AJ79" s="34"/>
      <c r="AK79" s="20"/>
      <c r="AL79" s="34"/>
      <c r="AM79" s="20"/>
      <c r="AN79" s="34"/>
      <c r="AO79" s="20"/>
      <c r="AP79" s="34"/>
      <c r="AQ79" s="41"/>
      <c r="AR79" s="42"/>
      <c r="AS79" s="41"/>
      <c r="AT79" s="42"/>
      <c r="AU79" s="41"/>
      <c r="AV79" s="42"/>
      <c r="AW79" s="41"/>
      <c r="AX79" s="42"/>
      <c r="AY79" s="36">
        <v>1362</v>
      </c>
      <c r="AZ79" s="21">
        <v>8</v>
      </c>
      <c r="BA79" s="36">
        <v>1229</v>
      </c>
      <c r="BB79" s="21">
        <v>8</v>
      </c>
      <c r="BC79" s="36"/>
      <c r="BD79" s="21"/>
      <c r="BE79" s="36"/>
      <c r="BF79" s="21"/>
      <c r="BG79" s="85"/>
      <c r="BH79" s="86"/>
      <c r="BI79" s="85"/>
      <c r="BJ79" s="86"/>
      <c r="BK79" s="85"/>
      <c r="BL79" s="86"/>
      <c r="BM79" s="85"/>
      <c r="BN79" s="86"/>
      <c r="BO79" s="85"/>
      <c r="BP79" s="86"/>
      <c r="BQ79" s="91"/>
      <c r="BR79" s="92"/>
      <c r="BS79" s="91"/>
      <c r="BT79" s="92"/>
    </row>
    <row r="80" spans="1:72" ht="12.75">
      <c r="A80" s="11" t="s">
        <v>28</v>
      </c>
      <c r="B80" s="12" t="str">
        <f>MID(C80,2,LEN(C80))</f>
        <v>M</v>
      </c>
      <c r="C80" s="12" t="s">
        <v>16</v>
      </c>
      <c r="D80" s="13" t="s">
        <v>123</v>
      </c>
      <c r="E80" s="14">
        <v>170</v>
      </c>
      <c r="F80" s="15">
        <f>K80+M80+O80+Q80+S80+U80+W80+Y80+AA80+AC80+AE80+AG80+AI80+AK80+AM80+AO80+AQ80+AS80+AU80+AW80+AY80+BA80+BC80+BE80+BG80+BI80+BK80+BM80+BO80+BQ80+BS80</f>
        <v>19774</v>
      </c>
      <c r="G80" s="59">
        <f>L80+N80+P80+R80+T80+V80+X80+Z80+AB80+AD80+AF80+AH80+AJ80+AL80+AN80+AP80+AR80+AT80+AV80+AX80+AZ80+BB80+BD80+BF80+BH80+BJ80+BL80+BN80+BP80+BR80+BT80</f>
        <v>104</v>
      </c>
      <c r="H80" s="16">
        <f>IF(G80&gt;0,F80/G80,0)</f>
        <v>190.1346153846154</v>
      </c>
      <c r="I80" s="80">
        <v>13.552023121387279</v>
      </c>
      <c r="J80" s="17">
        <f>IF(H80&gt;=$J$2,0,IF((($J$2-H80)*$J$1/100)&gt;35,35,(($J$2-H80)*$J$1/100)))</f>
        <v>7.39903846153846</v>
      </c>
      <c r="K80" s="23"/>
      <c r="L80" s="24"/>
      <c r="M80" s="23"/>
      <c r="N80" s="24"/>
      <c r="O80" s="23"/>
      <c r="P80" s="24"/>
      <c r="Q80" s="23"/>
      <c r="R80" s="24"/>
      <c r="S80" s="23"/>
      <c r="T80" s="24"/>
      <c r="U80" s="168"/>
      <c r="V80" s="169"/>
      <c r="W80" s="162"/>
      <c r="X80" s="163"/>
      <c r="Y80" s="168"/>
      <c r="Z80" s="163"/>
      <c r="AA80" s="20"/>
      <c r="AB80" s="21"/>
      <c r="AC80" s="20">
        <v>7202</v>
      </c>
      <c r="AD80" s="21">
        <v>37</v>
      </c>
      <c r="AE80" s="20"/>
      <c r="AF80" s="21"/>
      <c r="AG80" s="20"/>
      <c r="AH80" s="34"/>
      <c r="AI80" s="20"/>
      <c r="AJ80" s="34"/>
      <c r="AK80" s="20"/>
      <c r="AL80" s="34"/>
      <c r="AM80" s="20"/>
      <c r="AN80" s="34"/>
      <c r="AO80" s="20"/>
      <c r="AP80" s="34"/>
      <c r="AQ80" s="41"/>
      <c r="AR80" s="42"/>
      <c r="AS80" s="41">
        <v>2215</v>
      </c>
      <c r="AT80" s="42">
        <v>12</v>
      </c>
      <c r="AU80" s="41">
        <v>3184</v>
      </c>
      <c r="AV80" s="42">
        <v>18</v>
      </c>
      <c r="AW80" s="41"/>
      <c r="AX80" s="42"/>
      <c r="AY80" s="36">
        <v>2033</v>
      </c>
      <c r="AZ80" s="21">
        <v>10</v>
      </c>
      <c r="BA80" s="36">
        <v>1881</v>
      </c>
      <c r="BB80" s="21">
        <v>10</v>
      </c>
      <c r="BC80" s="36">
        <v>2049</v>
      </c>
      <c r="BD80" s="21">
        <v>10</v>
      </c>
      <c r="BE80" s="36">
        <v>1210</v>
      </c>
      <c r="BF80" s="21">
        <v>7</v>
      </c>
      <c r="BG80" s="85"/>
      <c r="BH80" s="86"/>
      <c r="BI80" s="85"/>
      <c r="BJ80" s="86"/>
      <c r="BK80" s="85"/>
      <c r="BL80" s="86"/>
      <c r="BM80" s="85"/>
      <c r="BN80" s="86"/>
      <c r="BO80" s="85"/>
      <c r="BP80" s="86"/>
      <c r="BQ80" s="91"/>
      <c r="BR80" s="92"/>
      <c r="BS80" s="91"/>
      <c r="BT80" s="92"/>
    </row>
    <row r="81" spans="1:72" ht="12.75">
      <c r="A81" s="11" t="s">
        <v>188</v>
      </c>
      <c r="B81" s="12" t="str">
        <f>MID(C81,2,LEN(C81))</f>
        <v>M</v>
      </c>
      <c r="C81" s="12" t="s">
        <v>26</v>
      </c>
      <c r="D81" s="13" t="s">
        <v>123</v>
      </c>
      <c r="E81" s="14">
        <v>819</v>
      </c>
      <c r="F81" s="15">
        <f>K81+M81+O81+Q81+S81+U81+W81+Y81+AA81+AC81+AE81+AG81+AI81+AK81+AM81+AO81+AQ81+AS81+AU81+AW81+AY81+BA81+BC81+BE81+BG81+BI81+BK81+BM81+BO81+BQ81+BS81</f>
        <v>13691</v>
      </c>
      <c r="G81" s="59">
        <f>L81+N81+P81+R81+T81+V81+X81+Z81+AB81+AD81+AF81+AH81+AJ81+AL81+AN81+AP81+AR81+AT81+AV81+AX81+AZ81+BB81+BD81+BF81+BH81+BJ81+BL81+BN81+BP81+BR81+BT81</f>
        <v>82</v>
      </c>
      <c r="H81" s="16">
        <f>IF(G81&gt;0,F81/G81,0)</f>
        <v>166.96341463414635</v>
      </c>
      <c r="I81" s="80">
        <v>22.50937499999999</v>
      </c>
      <c r="J81" s="17">
        <f>IF(H81&gt;=$J$2,0,IF((($J$2-H81)*$J$1/100)&gt;35,35,(($J$2-H81)*$J$1/100)))</f>
        <v>24.77743902439024</v>
      </c>
      <c r="K81" s="23"/>
      <c r="L81" s="24"/>
      <c r="M81" s="23">
        <v>2216</v>
      </c>
      <c r="N81" s="24">
        <v>12</v>
      </c>
      <c r="O81" s="23"/>
      <c r="P81" s="24"/>
      <c r="Q81" s="23">
        <v>1880</v>
      </c>
      <c r="R81" s="24">
        <v>12</v>
      </c>
      <c r="S81" s="23"/>
      <c r="T81" s="24"/>
      <c r="U81" s="168"/>
      <c r="V81" s="169"/>
      <c r="W81" s="162"/>
      <c r="X81" s="163"/>
      <c r="Y81" s="168"/>
      <c r="Z81" s="163"/>
      <c r="AA81" s="20"/>
      <c r="AB81" s="21"/>
      <c r="AC81" s="20">
        <v>2171</v>
      </c>
      <c r="AD81" s="21">
        <v>12</v>
      </c>
      <c r="AE81" s="20"/>
      <c r="AF81" s="21"/>
      <c r="AG81" s="20"/>
      <c r="AH81" s="34"/>
      <c r="AI81" s="20"/>
      <c r="AJ81" s="34"/>
      <c r="AK81" s="20"/>
      <c r="AL81" s="34"/>
      <c r="AM81" s="20"/>
      <c r="AN81" s="34"/>
      <c r="AO81" s="20"/>
      <c r="AP81" s="34"/>
      <c r="AQ81" s="41"/>
      <c r="AR81" s="42"/>
      <c r="AS81" s="41">
        <v>1873</v>
      </c>
      <c r="AT81" s="42">
        <v>12</v>
      </c>
      <c r="AU81" s="41">
        <v>1977</v>
      </c>
      <c r="AV81" s="42">
        <v>12</v>
      </c>
      <c r="AW81" s="41"/>
      <c r="AX81" s="42"/>
      <c r="AY81" s="36">
        <v>1003</v>
      </c>
      <c r="AZ81" s="21">
        <v>6</v>
      </c>
      <c r="BA81" s="36">
        <v>1295</v>
      </c>
      <c r="BB81" s="21">
        <v>8</v>
      </c>
      <c r="BC81" s="36">
        <v>1276</v>
      </c>
      <c r="BD81" s="21">
        <v>8</v>
      </c>
      <c r="BE81" s="36"/>
      <c r="BF81" s="21"/>
      <c r="BG81" s="85"/>
      <c r="BH81" s="86"/>
      <c r="BI81" s="85"/>
      <c r="BJ81" s="86"/>
      <c r="BK81" s="85"/>
      <c r="BL81" s="86"/>
      <c r="BM81" s="85"/>
      <c r="BN81" s="86"/>
      <c r="BO81" s="85"/>
      <c r="BP81" s="86"/>
      <c r="BQ81" s="91"/>
      <c r="BR81" s="92"/>
      <c r="BS81" s="91"/>
      <c r="BT81" s="92"/>
    </row>
    <row r="82" spans="1:72" ht="12.75">
      <c r="A82" s="11" t="s">
        <v>300</v>
      </c>
      <c r="B82" s="12" t="str">
        <f>MID(C82,2,LEN(C82))</f>
        <v>M</v>
      </c>
      <c r="C82" s="12" t="s">
        <v>26</v>
      </c>
      <c r="D82" s="13" t="s">
        <v>123</v>
      </c>
      <c r="E82" s="14">
        <v>1010</v>
      </c>
      <c r="F82" s="15">
        <f>K82+M82+O82+Q82+S82+U82+W82+Y82+AA82+AC82+AE82+AG82+AI82+AK82+AM82+AO82+AQ82+AS82+AU82+AW82+AY82+BA82+BC82+BE82+BG82+BI82+BK82+BM82+BO82+BQ82+BS82</f>
        <v>0</v>
      </c>
      <c r="G82" s="59">
        <f>L82+N82+P82+R82+T82+V82+X82+Z82+AB82+AD82+AF82+AH82+AJ82+AL82+AN82+AP82+AR82+AT82+AV82+AX82+AZ82+BB82+BD82+BF82+BH82+BJ82+BL82+BN82+BP82+BR82+BT82</f>
        <v>0</v>
      </c>
      <c r="H82" s="16">
        <f>IF(G82&gt;0,F82/G82,0)</f>
        <v>0</v>
      </c>
      <c r="I82" s="80">
        <v>21.146739130434774</v>
      </c>
      <c r="J82" s="17">
        <f>IF(H82&gt;=$J$2,0,IF((($J$2-H82)*$J$1/100)&gt;35,35,(($J$2-H82)*$J$1/100)))</f>
        <v>35</v>
      </c>
      <c r="K82" s="23"/>
      <c r="L82" s="24"/>
      <c r="M82" s="23"/>
      <c r="N82" s="24"/>
      <c r="O82" s="23"/>
      <c r="P82" s="24"/>
      <c r="Q82" s="23"/>
      <c r="R82" s="24"/>
      <c r="S82" s="23"/>
      <c r="T82" s="24"/>
      <c r="U82" s="168"/>
      <c r="V82" s="169"/>
      <c r="W82" s="162"/>
      <c r="X82" s="163"/>
      <c r="Y82" s="168"/>
      <c r="Z82" s="163"/>
      <c r="AA82" s="20"/>
      <c r="AB82" s="21"/>
      <c r="AC82" s="20"/>
      <c r="AD82" s="21"/>
      <c r="AE82" s="20"/>
      <c r="AF82" s="21"/>
      <c r="AG82" s="20"/>
      <c r="AH82" s="34"/>
      <c r="AI82" s="20"/>
      <c r="AJ82" s="34"/>
      <c r="AK82" s="20"/>
      <c r="AL82" s="34"/>
      <c r="AM82" s="20"/>
      <c r="AN82" s="34"/>
      <c r="AO82" s="20"/>
      <c r="AP82" s="34"/>
      <c r="AQ82" s="41"/>
      <c r="AR82" s="42"/>
      <c r="AS82" s="41"/>
      <c r="AT82" s="42"/>
      <c r="AU82" s="41"/>
      <c r="AV82" s="42"/>
      <c r="AW82" s="41"/>
      <c r="AX82" s="42"/>
      <c r="AY82" s="36"/>
      <c r="AZ82" s="21"/>
      <c r="BA82" s="36"/>
      <c r="BB82" s="21"/>
      <c r="BC82" s="36"/>
      <c r="BD82" s="21"/>
      <c r="BE82" s="36"/>
      <c r="BF82" s="21"/>
      <c r="BG82" s="85"/>
      <c r="BH82" s="86"/>
      <c r="BI82" s="85"/>
      <c r="BJ82" s="86"/>
      <c r="BK82" s="85"/>
      <c r="BL82" s="86"/>
      <c r="BM82" s="85"/>
      <c r="BN82" s="86"/>
      <c r="BO82" s="85"/>
      <c r="BP82" s="86"/>
      <c r="BQ82" s="91"/>
      <c r="BR82" s="92"/>
      <c r="BS82" s="91"/>
      <c r="BT82" s="92"/>
    </row>
    <row r="83" spans="1:72" ht="12.75">
      <c r="A83" s="11" t="s">
        <v>246</v>
      </c>
      <c r="B83" s="12" t="str">
        <f>MID(C83,2,LEN(C83))</f>
        <v>M</v>
      </c>
      <c r="C83" s="12" t="s">
        <v>26</v>
      </c>
      <c r="D83" s="13" t="s">
        <v>123</v>
      </c>
      <c r="E83" s="14">
        <v>1841</v>
      </c>
      <c r="F83" s="15">
        <f>K83+M83+O83+Q83+S83+U83+W83+Y83+AA83+AC83+AE83+AG83+AI83+AK83+AM83+AO83+AQ83+AS83+AU83+AW83+AY83+BA83+BC83+BE83+BG83+BI83+BK83+BM83+BO83+BQ83+BS83</f>
        <v>14441</v>
      </c>
      <c r="G83" s="59">
        <f>L83+N83+P83+R83+T83+V83+X83+Z83+AB83+AD83+AF83+AH83+AJ83+AL83+AN83+AP83+AR83+AT83+AV83+AX83+AZ83+BB83+BD83+BF83+BH83+BJ83+BL83+BN83+BP83+BR83+BT83</f>
        <v>84</v>
      </c>
      <c r="H83" s="16">
        <f>IF(G83&gt;0,F83/G83,0)</f>
        <v>171.91666666666666</v>
      </c>
      <c r="I83" s="80">
        <v>27.505617977528082</v>
      </c>
      <c r="J83" s="17">
        <f>IF(H83&gt;=$J$2,0,IF((($J$2-H83)*$J$1/100)&gt;35,35,(($J$2-H83)*$J$1/100)))</f>
        <v>21.06250000000001</v>
      </c>
      <c r="K83" s="23"/>
      <c r="L83" s="24"/>
      <c r="M83" s="23">
        <v>2147</v>
      </c>
      <c r="N83" s="24">
        <v>12</v>
      </c>
      <c r="O83" s="23">
        <v>2037</v>
      </c>
      <c r="P83" s="24">
        <v>12</v>
      </c>
      <c r="Q83" s="23"/>
      <c r="R83" s="24"/>
      <c r="S83" s="23"/>
      <c r="T83" s="24"/>
      <c r="U83" s="168"/>
      <c r="V83" s="169"/>
      <c r="W83" s="162"/>
      <c r="X83" s="163"/>
      <c r="Y83" s="168"/>
      <c r="Z83" s="163"/>
      <c r="AA83" s="20"/>
      <c r="AB83" s="21"/>
      <c r="AC83" s="20"/>
      <c r="AD83" s="21"/>
      <c r="AE83" s="20"/>
      <c r="AF83" s="21"/>
      <c r="AG83" s="20"/>
      <c r="AH83" s="34"/>
      <c r="AI83" s="20"/>
      <c r="AJ83" s="34"/>
      <c r="AK83" s="20"/>
      <c r="AL83" s="34"/>
      <c r="AM83" s="20"/>
      <c r="AN83" s="34"/>
      <c r="AO83" s="20"/>
      <c r="AP83" s="34"/>
      <c r="AQ83" s="41">
        <v>1979</v>
      </c>
      <c r="AR83" s="42">
        <v>12</v>
      </c>
      <c r="AS83" s="41">
        <v>966</v>
      </c>
      <c r="AT83" s="42">
        <v>6</v>
      </c>
      <c r="AU83" s="41">
        <v>3233</v>
      </c>
      <c r="AV83" s="42">
        <v>18</v>
      </c>
      <c r="AW83" s="41"/>
      <c r="AX83" s="42"/>
      <c r="AY83" s="36">
        <v>1448</v>
      </c>
      <c r="AZ83" s="21">
        <v>8</v>
      </c>
      <c r="BA83" s="36">
        <v>1325</v>
      </c>
      <c r="BB83" s="21">
        <v>8</v>
      </c>
      <c r="BC83" s="36">
        <v>1306</v>
      </c>
      <c r="BD83" s="21">
        <v>8</v>
      </c>
      <c r="BE83" s="36"/>
      <c r="BF83" s="21"/>
      <c r="BG83" s="85"/>
      <c r="BH83" s="86"/>
      <c r="BI83" s="85"/>
      <c r="BJ83" s="86"/>
      <c r="BK83" s="85"/>
      <c r="BL83" s="86"/>
      <c r="BM83" s="85"/>
      <c r="BN83" s="86"/>
      <c r="BO83" s="85"/>
      <c r="BP83" s="86"/>
      <c r="BQ83" s="91"/>
      <c r="BR83" s="92"/>
      <c r="BS83" s="91"/>
      <c r="BT83" s="92"/>
    </row>
    <row r="84" spans="1:72" ht="12.75">
      <c r="A84" s="11" t="s">
        <v>50</v>
      </c>
      <c r="B84" s="12" t="str">
        <f>MID(C84,2,LEN(C84))</f>
        <v>M</v>
      </c>
      <c r="C84" s="12" t="s">
        <v>16</v>
      </c>
      <c r="D84" s="13" t="s">
        <v>123</v>
      </c>
      <c r="E84" s="14">
        <v>45</v>
      </c>
      <c r="F84" s="15">
        <f>K84+M84+O84+Q84+S84+U84+W84+Y84+AA84+AC84+AE84+AG84+AI84+AK84+AM84+AO84+AQ84+AS84+AU84+AW84+AY84+BA84+BC84+BE84+BG84+BI84+BK84+BM84+BO84+BQ84+BS84</f>
        <v>10493</v>
      </c>
      <c r="G84" s="59">
        <f>L84+N84+P84+R84+T84+V84+X84+Z84+AB84+AD84+AF84+AH84+AJ84+AL84+AN84+AP84+AR84+AT84+AV84+AX84+AZ84+BB84+BD84+BF84+BH84+BJ84+BL84+BN84+BP84+BR84+BT84</f>
        <v>55</v>
      </c>
      <c r="H84" s="16">
        <f>IF(G84&gt;0,F84/G84,0)</f>
        <v>190.78181818181818</v>
      </c>
      <c r="I84" s="80">
        <v>7.875</v>
      </c>
      <c r="J84" s="17">
        <f>IF(H84&gt;=$J$2,0,IF((($J$2-H84)*$J$1/100)&gt;35,35,(($J$2-H84)*$J$1/100)))</f>
        <v>6.913636363636364</v>
      </c>
      <c r="K84" s="23"/>
      <c r="L84" s="24"/>
      <c r="M84" s="23"/>
      <c r="N84" s="24"/>
      <c r="O84" s="23"/>
      <c r="P84" s="24"/>
      <c r="Q84" s="23"/>
      <c r="R84" s="24"/>
      <c r="S84" s="23">
        <v>6141</v>
      </c>
      <c r="T84" s="24">
        <v>32</v>
      </c>
      <c r="U84" s="168"/>
      <c r="V84" s="169"/>
      <c r="W84" s="162"/>
      <c r="X84" s="163"/>
      <c r="Y84" s="168"/>
      <c r="Z84" s="163"/>
      <c r="AA84" s="20"/>
      <c r="AB84" s="21"/>
      <c r="AC84" s="20"/>
      <c r="AD84" s="21"/>
      <c r="AE84" s="20"/>
      <c r="AF84" s="21"/>
      <c r="AG84" s="20"/>
      <c r="AH84" s="34"/>
      <c r="AI84" s="20"/>
      <c r="AJ84" s="34"/>
      <c r="AK84" s="20"/>
      <c r="AL84" s="34"/>
      <c r="AM84" s="20"/>
      <c r="AN84" s="34"/>
      <c r="AO84" s="20"/>
      <c r="AP84" s="34"/>
      <c r="AQ84" s="41"/>
      <c r="AR84" s="42"/>
      <c r="AS84" s="41">
        <v>1017</v>
      </c>
      <c r="AT84" s="42">
        <v>6</v>
      </c>
      <c r="AU84" s="41"/>
      <c r="AV84" s="42"/>
      <c r="AW84" s="41"/>
      <c r="AX84" s="42"/>
      <c r="AY84" s="36"/>
      <c r="AZ84" s="21"/>
      <c r="BA84" s="36"/>
      <c r="BB84" s="21"/>
      <c r="BC84" s="36">
        <v>1797</v>
      </c>
      <c r="BD84" s="21">
        <v>9</v>
      </c>
      <c r="BE84" s="36">
        <v>1538</v>
      </c>
      <c r="BF84" s="21">
        <v>8</v>
      </c>
      <c r="BG84" s="85"/>
      <c r="BH84" s="86"/>
      <c r="BI84" s="85"/>
      <c r="BJ84" s="86"/>
      <c r="BK84" s="85"/>
      <c r="BL84" s="86"/>
      <c r="BM84" s="85"/>
      <c r="BN84" s="86"/>
      <c r="BO84" s="85"/>
      <c r="BP84" s="86"/>
      <c r="BQ84" s="91"/>
      <c r="BR84" s="92"/>
      <c r="BS84" s="91"/>
      <c r="BT84" s="92"/>
    </row>
    <row r="85" spans="1:72" ht="12.75">
      <c r="A85" s="11" t="s">
        <v>64</v>
      </c>
      <c r="B85" s="12" t="str">
        <f>MID(C85,2,LEN(C85))</f>
        <v>M</v>
      </c>
      <c r="C85" s="12" t="s">
        <v>16</v>
      </c>
      <c r="D85" s="13" t="s">
        <v>123</v>
      </c>
      <c r="E85" s="14">
        <v>1319</v>
      </c>
      <c r="F85" s="15">
        <f>K85+M85+O85+Q85+S85+U85+W85+Y85+AA85+AC85+AE85+AG85+AI85+AK85+AM85+AO85+AQ85+AS85+AU85+AW85+AY85+BA85+BC85+BE85+BG85+BI85+BK85+BM85+BO85+BQ85+BS85</f>
        <v>2796</v>
      </c>
      <c r="G85" s="59">
        <f>L85+N85+P85+R85+T85+V85+X85+Z85+AB85+AD85+AF85+AH85+AJ85+AL85+AN85+AP85+AR85+AT85+AV85+AX85+AZ85+BB85+BD85+BF85+BH85+BJ85+BL85+BN85+BP85+BR85+BT85</f>
        <v>16</v>
      </c>
      <c r="H85" s="16">
        <f>IF(G85&gt;0,F85/G85,0)</f>
        <v>174.75</v>
      </c>
      <c r="I85" s="80">
        <v>10.356250000000003</v>
      </c>
      <c r="J85" s="17">
        <f>IF(H85&gt;=$J$2,0,IF((($J$2-H85)*$J$1/100)&gt;35,35,(($J$2-H85)*$J$1/100)))</f>
        <v>18.9375</v>
      </c>
      <c r="K85" s="23"/>
      <c r="L85" s="24"/>
      <c r="M85" s="23"/>
      <c r="N85" s="24"/>
      <c r="O85" s="23"/>
      <c r="P85" s="24"/>
      <c r="Q85" s="23"/>
      <c r="R85" s="24"/>
      <c r="S85" s="23"/>
      <c r="T85" s="24"/>
      <c r="U85" s="168"/>
      <c r="V85" s="169"/>
      <c r="W85" s="162"/>
      <c r="X85" s="163"/>
      <c r="Y85" s="168"/>
      <c r="Z85" s="163"/>
      <c r="AA85" s="20"/>
      <c r="AB85" s="21"/>
      <c r="AC85" s="20"/>
      <c r="AD85" s="21"/>
      <c r="AE85" s="20"/>
      <c r="AF85" s="21"/>
      <c r="AG85" s="20"/>
      <c r="AH85" s="34"/>
      <c r="AI85" s="20"/>
      <c r="AJ85" s="34"/>
      <c r="AK85" s="20"/>
      <c r="AL85" s="34"/>
      <c r="AM85" s="20"/>
      <c r="AN85" s="34"/>
      <c r="AO85" s="20"/>
      <c r="AP85" s="34"/>
      <c r="AQ85" s="41"/>
      <c r="AR85" s="42"/>
      <c r="AS85" s="41">
        <v>2183</v>
      </c>
      <c r="AT85" s="42">
        <v>12</v>
      </c>
      <c r="AU85" s="41"/>
      <c r="AV85" s="42"/>
      <c r="AW85" s="41"/>
      <c r="AX85" s="42"/>
      <c r="AY85" s="36"/>
      <c r="AZ85" s="21"/>
      <c r="BA85" s="36">
        <v>613</v>
      </c>
      <c r="BB85" s="21">
        <v>4</v>
      </c>
      <c r="BC85" s="36"/>
      <c r="BD85" s="21"/>
      <c r="BE85" s="36"/>
      <c r="BF85" s="21"/>
      <c r="BG85" s="85"/>
      <c r="BH85" s="86"/>
      <c r="BI85" s="85"/>
      <c r="BJ85" s="86"/>
      <c r="BK85" s="85"/>
      <c r="BL85" s="86"/>
      <c r="BM85" s="85"/>
      <c r="BN85" s="86"/>
      <c r="BO85" s="85"/>
      <c r="BP85" s="86"/>
      <c r="BQ85" s="91"/>
      <c r="BR85" s="92"/>
      <c r="BS85" s="91"/>
      <c r="BT85" s="92"/>
    </row>
    <row r="86" spans="1:72" ht="12.75">
      <c r="A86" s="11" t="s">
        <v>114</v>
      </c>
      <c r="B86" s="12" t="str">
        <f>MID(C86,2,LEN(C86))</f>
        <v>M</v>
      </c>
      <c r="C86" s="12" t="s">
        <v>26</v>
      </c>
      <c r="D86" s="13" t="s">
        <v>123</v>
      </c>
      <c r="E86" s="14">
        <v>1978</v>
      </c>
      <c r="F86" s="15">
        <f>K86+M86+O86+Q86+S86+U86+W86+Y86+AA86+AC86+AE86+AG86+AI86+AK86+AM86+AO86+AQ86+AS86+AU86+AW86+AY86+BA86+BC86+BE86+BG86+BI86+BK86+BM86+BO86+BQ86+BS86</f>
        <v>13774</v>
      </c>
      <c r="G86" s="59">
        <f>L86+N86+P86+R86+T86+V86+X86+Z86+AB86+AD86+AF86+AH86+AJ86+AL86+AN86+AP86+AR86+AT86+AV86+AX86+AZ86+BB86+BD86+BF86+BH86+BJ86+BL86+BN86+BP86+BR86+BT86</f>
        <v>78</v>
      </c>
      <c r="H86" s="16">
        <f>IF(G86&gt;0,F86/G86,0)</f>
        <v>176.5897435897436</v>
      </c>
      <c r="I86" s="80">
        <v>26.988970588235308</v>
      </c>
      <c r="J86" s="17">
        <f>IF(H86&gt;=$J$2,0,IF((($J$2-H86)*$J$1/100)&gt;35,35,(($J$2-H86)*$J$1/100)))</f>
        <v>17.557692307692307</v>
      </c>
      <c r="K86" s="23"/>
      <c r="L86" s="24"/>
      <c r="M86" s="23">
        <v>2246</v>
      </c>
      <c r="N86" s="24">
        <v>12</v>
      </c>
      <c r="O86" s="23">
        <v>2111</v>
      </c>
      <c r="P86" s="24">
        <v>12</v>
      </c>
      <c r="Q86" s="23"/>
      <c r="R86" s="24"/>
      <c r="S86" s="23"/>
      <c r="T86" s="24"/>
      <c r="U86" s="168"/>
      <c r="V86" s="169"/>
      <c r="W86" s="162"/>
      <c r="X86" s="163"/>
      <c r="Y86" s="168"/>
      <c r="Z86" s="163"/>
      <c r="AA86" s="20"/>
      <c r="AB86" s="21"/>
      <c r="AC86" s="20"/>
      <c r="AD86" s="21"/>
      <c r="AE86" s="20"/>
      <c r="AF86" s="21"/>
      <c r="AG86" s="20"/>
      <c r="AH86" s="34"/>
      <c r="AI86" s="20"/>
      <c r="AJ86" s="34"/>
      <c r="AK86" s="20"/>
      <c r="AL86" s="34"/>
      <c r="AM86" s="20"/>
      <c r="AN86" s="34"/>
      <c r="AO86" s="20"/>
      <c r="AP86" s="34"/>
      <c r="AQ86" s="41">
        <v>2019</v>
      </c>
      <c r="AR86" s="42">
        <v>12</v>
      </c>
      <c r="AS86" s="41">
        <v>2200</v>
      </c>
      <c r="AT86" s="42">
        <v>12</v>
      </c>
      <c r="AU86" s="41">
        <v>1046</v>
      </c>
      <c r="AV86" s="42">
        <v>6</v>
      </c>
      <c r="AW86" s="41"/>
      <c r="AX86" s="42"/>
      <c r="AY86" s="36">
        <v>971</v>
      </c>
      <c r="AZ86" s="21">
        <v>6</v>
      </c>
      <c r="BA86" s="36">
        <v>1394</v>
      </c>
      <c r="BB86" s="21">
        <v>8</v>
      </c>
      <c r="BC86" s="36">
        <v>1787</v>
      </c>
      <c r="BD86" s="21">
        <v>10</v>
      </c>
      <c r="BE86" s="36"/>
      <c r="BF86" s="21"/>
      <c r="BG86" s="85"/>
      <c r="BH86" s="86"/>
      <c r="BI86" s="85"/>
      <c r="BJ86" s="86"/>
      <c r="BK86" s="85"/>
      <c r="BL86" s="86"/>
      <c r="BM86" s="85"/>
      <c r="BN86" s="86"/>
      <c r="BO86" s="85"/>
      <c r="BP86" s="86"/>
      <c r="BQ86" s="91"/>
      <c r="BR86" s="92"/>
      <c r="BS86" s="91"/>
      <c r="BT86" s="92"/>
    </row>
    <row r="87" spans="1:72" ht="12.75">
      <c r="A87" s="11" t="s">
        <v>205</v>
      </c>
      <c r="B87" s="12" t="str">
        <f>MID(C87,2,LEN(C87))</f>
        <v>M</v>
      </c>
      <c r="C87" s="12" t="s">
        <v>26</v>
      </c>
      <c r="D87" s="13" t="s">
        <v>123</v>
      </c>
      <c r="E87" s="14">
        <v>1142</v>
      </c>
      <c r="F87" s="15">
        <f>K87+M87+O87+Q87+S87+U87+W87+Y87+AA87+AC87+AE87+AG87+AI87+AK87+AM87+AO87+AQ87+AS87+AU87+AW87+AY87+BA87+BC87+BE87+BG87+BI87+BK87+BM87+BO87+BQ87+BS87</f>
        <v>1866</v>
      </c>
      <c r="G87" s="59">
        <f>L87+N87+P87+R87+T87+V87+X87+Z87+AB87+AD87+AF87+AH87+AJ87+AL87+AN87+AP87+AR87+AT87+AV87+AX87+AZ87+BB87+BD87+BF87+BH87+BJ87+BL87+BN87+BP87+BR87+BT87</f>
        <v>12</v>
      </c>
      <c r="H87" s="16">
        <f>IF(G87&gt;0,F87/G87,0)</f>
        <v>155.5</v>
      </c>
      <c r="I87" s="80">
        <v>23.9659090909091</v>
      </c>
      <c r="J87" s="17">
        <f>IF(H87&gt;=$J$2,0,IF((($J$2-H87)*$J$1/100)&gt;35,35,(($J$2-H87)*$J$1/100)))</f>
        <v>33.375</v>
      </c>
      <c r="K87" s="23"/>
      <c r="L87" s="24"/>
      <c r="M87" s="23"/>
      <c r="N87" s="24"/>
      <c r="O87" s="23"/>
      <c r="P87" s="24"/>
      <c r="Q87" s="23"/>
      <c r="R87" s="24"/>
      <c r="S87" s="23"/>
      <c r="T87" s="24"/>
      <c r="U87" s="168"/>
      <c r="V87" s="169"/>
      <c r="W87" s="162"/>
      <c r="X87" s="163"/>
      <c r="Y87" s="168"/>
      <c r="Z87" s="163"/>
      <c r="AA87" s="20"/>
      <c r="AB87" s="21"/>
      <c r="AC87" s="20"/>
      <c r="AD87" s="21"/>
      <c r="AE87" s="20"/>
      <c r="AF87" s="21"/>
      <c r="AG87" s="20"/>
      <c r="AH87" s="34"/>
      <c r="AI87" s="20"/>
      <c r="AJ87" s="34"/>
      <c r="AK87" s="20"/>
      <c r="AL87" s="34"/>
      <c r="AM87" s="20"/>
      <c r="AN87" s="34"/>
      <c r="AO87" s="20"/>
      <c r="AP87" s="34"/>
      <c r="AQ87" s="41"/>
      <c r="AR87" s="42"/>
      <c r="AS87" s="41"/>
      <c r="AT87" s="42"/>
      <c r="AU87" s="41"/>
      <c r="AV87" s="42"/>
      <c r="AW87" s="41"/>
      <c r="AX87" s="42"/>
      <c r="AY87" s="36">
        <v>915</v>
      </c>
      <c r="AZ87" s="21">
        <v>6</v>
      </c>
      <c r="BA87" s="36"/>
      <c r="BB87" s="21"/>
      <c r="BC87" s="36">
        <v>951</v>
      </c>
      <c r="BD87" s="21">
        <v>6</v>
      </c>
      <c r="BE87" s="36"/>
      <c r="BF87" s="21"/>
      <c r="BG87" s="85"/>
      <c r="BH87" s="86"/>
      <c r="BI87" s="85"/>
      <c r="BJ87" s="86"/>
      <c r="BK87" s="85"/>
      <c r="BL87" s="86"/>
      <c r="BM87" s="85"/>
      <c r="BN87" s="86"/>
      <c r="BO87" s="85"/>
      <c r="BP87" s="86"/>
      <c r="BQ87" s="91"/>
      <c r="BR87" s="92"/>
      <c r="BS87" s="91"/>
      <c r="BT87" s="92"/>
    </row>
    <row r="88" spans="1:72" ht="12.75">
      <c r="A88" s="11" t="s">
        <v>4</v>
      </c>
      <c r="B88" s="12" t="str">
        <f>MID(C88,2,LEN(C88))</f>
        <v>M</v>
      </c>
      <c r="C88" s="12" t="s">
        <v>16</v>
      </c>
      <c r="D88" s="13" t="s">
        <v>123</v>
      </c>
      <c r="E88" s="14">
        <v>893</v>
      </c>
      <c r="F88" s="15">
        <f>K88+M88+O88+Q88+S88+U88+W88+Y88+AA88+AC88+AE88+AG88+AI88+AK88+AM88+AO88+AQ88+AS88+AU88+AW88+AY88+BA88+BC88+BE88+BG88+BI88+BK88+BM88+BO88+BQ88+BS88</f>
        <v>21807</v>
      </c>
      <c r="G88" s="59">
        <f>L88+N88+P88+R88+T88+V88+X88+Z88+AB88+AD88+AF88+AH88+AJ88+AL88+AN88+AP88+AR88+AT88+AV88+AX88+AZ88+BB88+BD88+BF88+BH88+BJ88+BL88+BN88+BP88+BR88+BT88</f>
        <v>118</v>
      </c>
      <c r="H88" s="16">
        <f>IF(G88&gt;0,F88/G88,0)</f>
        <v>184.8050847457627</v>
      </c>
      <c r="I88" s="80">
        <v>7.481366459627325</v>
      </c>
      <c r="J88" s="17">
        <f>IF(H88&gt;=$J$2,0,IF((($J$2-H88)*$J$1/100)&gt;35,35,(($J$2-H88)*$J$1/100)))</f>
        <v>11.396186440677965</v>
      </c>
      <c r="K88" s="23"/>
      <c r="L88" s="24"/>
      <c r="M88" s="23">
        <v>3395</v>
      </c>
      <c r="N88" s="24">
        <v>18</v>
      </c>
      <c r="O88" s="23">
        <v>3484</v>
      </c>
      <c r="P88" s="24">
        <v>18</v>
      </c>
      <c r="Q88" s="23">
        <v>3221</v>
      </c>
      <c r="R88" s="24">
        <v>18</v>
      </c>
      <c r="S88" s="23"/>
      <c r="T88" s="24"/>
      <c r="U88" s="168"/>
      <c r="V88" s="169"/>
      <c r="W88" s="162"/>
      <c r="X88" s="163"/>
      <c r="Y88" s="168"/>
      <c r="Z88" s="163"/>
      <c r="AA88" s="20"/>
      <c r="AB88" s="21"/>
      <c r="AC88" s="20">
        <v>5925</v>
      </c>
      <c r="AD88" s="21">
        <v>30</v>
      </c>
      <c r="AE88" s="20"/>
      <c r="AF88" s="21"/>
      <c r="AG88" s="20"/>
      <c r="AH88" s="34"/>
      <c r="AI88" s="20"/>
      <c r="AJ88" s="34"/>
      <c r="AK88" s="20"/>
      <c r="AL88" s="34"/>
      <c r="AM88" s="20"/>
      <c r="AN88" s="34"/>
      <c r="AO88" s="20"/>
      <c r="AP88" s="34"/>
      <c r="AQ88" s="41"/>
      <c r="AR88" s="42"/>
      <c r="AS88" s="41">
        <v>1120</v>
      </c>
      <c r="AT88" s="42">
        <v>6</v>
      </c>
      <c r="AU88" s="41">
        <v>1787</v>
      </c>
      <c r="AV88" s="42">
        <v>12</v>
      </c>
      <c r="AW88" s="41"/>
      <c r="AX88" s="42"/>
      <c r="AY88" s="36"/>
      <c r="AZ88" s="21"/>
      <c r="BA88" s="36">
        <v>1440</v>
      </c>
      <c r="BB88" s="21">
        <v>8</v>
      </c>
      <c r="BC88" s="36"/>
      <c r="BD88" s="21"/>
      <c r="BE88" s="36">
        <v>1435</v>
      </c>
      <c r="BF88" s="21">
        <v>8</v>
      </c>
      <c r="BG88" s="85"/>
      <c r="BH88" s="86"/>
      <c r="BI88" s="85"/>
      <c r="BJ88" s="86"/>
      <c r="BK88" s="85"/>
      <c r="BL88" s="86"/>
      <c r="BM88" s="85"/>
      <c r="BN88" s="86"/>
      <c r="BO88" s="85"/>
      <c r="BP88" s="86"/>
      <c r="BQ88" s="91"/>
      <c r="BR88" s="92"/>
      <c r="BS88" s="91"/>
      <c r="BT88" s="92"/>
    </row>
    <row r="89" spans="1:72" ht="12.75">
      <c r="A89" s="11" t="s">
        <v>486</v>
      </c>
      <c r="B89" s="12" t="s">
        <v>296</v>
      </c>
      <c r="C89" s="12" t="s">
        <v>16</v>
      </c>
      <c r="D89" s="13" t="s">
        <v>123</v>
      </c>
      <c r="E89" s="14">
        <v>1708</v>
      </c>
      <c r="F89" s="15">
        <f>K89+M89+O89+Q89+S89+U89+W89+Y89+AA89+AC89+AE89+AG89+AI89+AK89+AM89+AO89+AQ89+AS89+AU89+AW89+AY89+BA89+BC89+BE89+BG89+BI89+BK89+BM89+BO89+BQ89+BS89</f>
        <v>0</v>
      </c>
      <c r="G89" s="59">
        <f>L89+N89+P89+R89+T89+V89+X89+Z89+AB89+AD89+AF89+AH89+AJ89+AL89+AN89+AP89+AR89+AT89+AV89+AX89+AZ89+BB89+BD89+BF89+BH89+BJ89+BL89+BN89+BP89+BR89+BT89</f>
        <v>0</v>
      </c>
      <c r="H89" s="16">
        <f>IF(G89&gt;0,F89/G89,0)</f>
        <v>0</v>
      </c>
      <c r="I89" s="80"/>
      <c r="J89" s="17">
        <f>IF(H89&gt;=$J$2,0,IF((($J$2-H89)*$J$1/100)&gt;35,35,(($J$2-H89)*$J$1/100)))</f>
        <v>35</v>
      </c>
      <c r="K89" s="23"/>
      <c r="L89" s="24"/>
      <c r="M89" s="23"/>
      <c r="N89" s="24"/>
      <c r="O89" s="23"/>
      <c r="P89" s="24"/>
      <c r="Q89" s="23"/>
      <c r="R89" s="24"/>
      <c r="S89" s="23"/>
      <c r="T89" s="24"/>
      <c r="U89" s="168"/>
      <c r="V89" s="169"/>
      <c r="W89" s="162"/>
      <c r="X89" s="163"/>
      <c r="Y89" s="168"/>
      <c r="Z89" s="163"/>
      <c r="AA89" s="20"/>
      <c r="AB89" s="21"/>
      <c r="AC89" s="20"/>
      <c r="AD89" s="21"/>
      <c r="AE89" s="20"/>
      <c r="AF89" s="21"/>
      <c r="AG89" s="20"/>
      <c r="AH89" s="34"/>
      <c r="AI89" s="20"/>
      <c r="AJ89" s="34"/>
      <c r="AK89" s="20"/>
      <c r="AL89" s="34"/>
      <c r="AM89" s="20"/>
      <c r="AN89" s="34"/>
      <c r="AO89" s="20"/>
      <c r="AP89" s="34"/>
      <c r="AQ89" s="41"/>
      <c r="AR89" s="42"/>
      <c r="AS89" s="41"/>
      <c r="AT89" s="42"/>
      <c r="AU89" s="41"/>
      <c r="AV89" s="42"/>
      <c r="AW89" s="41"/>
      <c r="AX89" s="42"/>
      <c r="AY89" s="36"/>
      <c r="AZ89" s="21"/>
      <c r="BA89" s="36"/>
      <c r="BB89" s="21"/>
      <c r="BC89" s="36"/>
      <c r="BD89" s="21"/>
      <c r="BE89" s="36"/>
      <c r="BF89" s="21"/>
      <c r="BG89" s="85"/>
      <c r="BH89" s="86"/>
      <c r="BI89" s="85"/>
      <c r="BJ89" s="86"/>
      <c r="BK89" s="85"/>
      <c r="BL89" s="86"/>
      <c r="BM89" s="85"/>
      <c r="BN89" s="86"/>
      <c r="BO89" s="85"/>
      <c r="BP89" s="86"/>
      <c r="BQ89" s="91"/>
      <c r="BR89" s="92"/>
      <c r="BS89" s="91"/>
      <c r="BT89" s="92"/>
    </row>
    <row r="90" spans="1:72" ht="12.75">
      <c r="A90" s="11" t="s">
        <v>38</v>
      </c>
      <c r="B90" s="12" t="str">
        <f>MID(C90,2,LEN(C90))</f>
        <v>M</v>
      </c>
      <c r="C90" s="12" t="s">
        <v>16</v>
      </c>
      <c r="D90" s="13" t="s">
        <v>123</v>
      </c>
      <c r="E90" s="14">
        <v>1254</v>
      </c>
      <c r="F90" s="15">
        <f>K90+M90+O90+Q90+S90+U90+W90+Y90+AA90+AC90+AE90+AG90+AI90+AK90+AM90+AO90+AQ90+AS90+AU90+AW90+AY90+BA90+BC90+BE90+BG90+BI90+BK90+BM90+BO90+BQ90+BS90</f>
        <v>9745</v>
      </c>
      <c r="G90" s="59">
        <f>L90+N90+P90+R90+T90+V90+X90+Z90+AB90+AD90+AF90+AH90+AJ90+AL90+AN90+AP90+AR90+AT90+AV90+AX90+AZ90+BB90+BD90+BF90+BH90+BJ90+BL90+BN90+BP90+BR90+BT90</f>
        <v>53</v>
      </c>
      <c r="H90" s="16">
        <f>IF(G90&gt;0,F90/G90,0)</f>
        <v>183.8679245283019</v>
      </c>
      <c r="I90" s="80">
        <v>5.31490384615384</v>
      </c>
      <c r="J90" s="17">
        <f>IF(H90&gt;=$J$2,0,IF((($J$2-H90)*$J$1/100)&gt;35,35,(($J$2-H90)*$J$1/100)))</f>
        <v>12.099056603773576</v>
      </c>
      <c r="K90" s="23"/>
      <c r="L90" s="24"/>
      <c r="M90" s="23"/>
      <c r="N90" s="24"/>
      <c r="O90" s="23"/>
      <c r="P90" s="24"/>
      <c r="Q90" s="23">
        <v>3242</v>
      </c>
      <c r="R90" s="24">
        <v>18</v>
      </c>
      <c r="S90" s="23"/>
      <c r="T90" s="24"/>
      <c r="U90" s="168"/>
      <c r="V90" s="169"/>
      <c r="W90" s="162"/>
      <c r="X90" s="163"/>
      <c r="Y90" s="168"/>
      <c r="Z90" s="163"/>
      <c r="AA90" s="20"/>
      <c r="AB90" s="21"/>
      <c r="AC90" s="20"/>
      <c r="AD90" s="21"/>
      <c r="AE90" s="20"/>
      <c r="AF90" s="21"/>
      <c r="AG90" s="20"/>
      <c r="AH90" s="34"/>
      <c r="AI90" s="20"/>
      <c r="AJ90" s="34"/>
      <c r="AK90" s="20"/>
      <c r="AL90" s="34"/>
      <c r="AM90" s="20"/>
      <c r="AN90" s="34"/>
      <c r="AO90" s="20"/>
      <c r="AP90" s="34"/>
      <c r="AQ90" s="41"/>
      <c r="AR90" s="42"/>
      <c r="AS90" s="41"/>
      <c r="AT90" s="42"/>
      <c r="AU90" s="41"/>
      <c r="AV90" s="42"/>
      <c r="AW90" s="41"/>
      <c r="AX90" s="42"/>
      <c r="AY90" s="36">
        <v>1431</v>
      </c>
      <c r="AZ90" s="21">
        <v>8</v>
      </c>
      <c r="BA90" s="36">
        <v>1515</v>
      </c>
      <c r="BB90" s="21">
        <v>8</v>
      </c>
      <c r="BC90" s="36">
        <v>1684</v>
      </c>
      <c r="BD90" s="21">
        <v>9</v>
      </c>
      <c r="BE90" s="36">
        <v>1873</v>
      </c>
      <c r="BF90" s="21">
        <v>10</v>
      </c>
      <c r="BG90" s="85"/>
      <c r="BH90" s="86"/>
      <c r="BI90" s="85"/>
      <c r="BJ90" s="86"/>
      <c r="BK90" s="85"/>
      <c r="BL90" s="86"/>
      <c r="BM90" s="85"/>
      <c r="BN90" s="86"/>
      <c r="BO90" s="85"/>
      <c r="BP90" s="86"/>
      <c r="BQ90" s="91"/>
      <c r="BR90" s="92"/>
      <c r="BS90" s="91"/>
      <c r="BT90" s="92"/>
    </row>
    <row r="91" spans="1:72" ht="12.75">
      <c r="A91" s="11" t="s">
        <v>245</v>
      </c>
      <c r="B91" s="12" t="str">
        <f>MID(C91,2,LEN(C91))</f>
        <v>M</v>
      </c>
      <c r="C91" s="12" t="s">
        <v>16</v>
      </c>
      <c r="D91" s="13" t="s">
        <v>123</v>
      </c>
      <c r="E91" s="14">
        <v>1837</v>
      </c>
      <c r="F91" s="15">
        <f>K91+M91+O91+Q91+S91+U91+W91+Y91+AA91+AC91+AE91+AG91+AI91+AK91+AM91+AO91+AQ91+AS91+AU91+AW91+AY91+BA91+BC91+BE91+BG91+BI91+BK91+BM91+BO91+BQ91+BS91</f>
        <v>7251</v>
      </c>
      <c r="G91" s="59">
        <f>L91+N91+P91+R91+T91+V91+X91+Z91+AB91+AD91+AF91+AH91+AJ91+AL91+AN91+AP91+AR91+AT91+AV91+AX91+AZ91+BB91+BD91+BF91+BH91+BJ91+BL91+BN91+BP91+BR91+BT91</f>
        <v>38</v>
      </c>
      <c r="H91" s="16">
        <f>IF(G91&gt;0,F91/G91,0)</f>
        <v>190.81578947368422</v>
      </c>
      <c r="I91" s="80">
        <v>2.43333333333333</v>
      </c>
      <c r="J91" s="17">
        <f>IF(H91&gt;=$J$2,0,IF((($J$2-H91)*$J$1/100)&gt;35,35,(($J$2-H91)*$J$1/100)))</f>
        <v>6.8881578947368345</v>
      </c>
      <c r="K91" s="23"/>
      <c r="L91" s="24"/>
      <c r="M91" s="23">
        <v>2350</v>
      </c>
      <c r="N91" s="24">
        <v>12</v>
      </c>
      <c r="O91" s="23"/>
      <c r="P91" s="24"/>
      <c r="Q91" s="23"/>
      <c r="R91" s="24"/>
      <c r="S91" s="23"/>
      <c r="T91" s="24"/>
      <c r="U91" s="168"/>
      <c r="V91" s="169"/>
      <c r="W91" s="162"/>
      <c r="X91" s="163"/>
      <c r="Y91" s="168"/>
      <c r="Z91" s="163"/>
      <c r="AA91" s="20"/>
      <c r="AB91" s="21"/>
      <c r="AC91" s="20"/>
      <c r="AD91" s="21"/>
      <c r="AE91" s="20"/>
      <c r="AF91" s="21"/>
      <c r="AG91" s="20"/>
      <c r="AH91" s="34"/>
      <c r="AI91" s="20"/>
      <c r="AJ91" s="34"/>
      <c r="AK91" s="20"/>
      <c r="AL91" s="34"/>
      <c r="AM91" s="20"/>
      <c r="AN91" s="34"/>
      <c r="AO91" s="20"/>
      <c r="AP91" s="34"/>
      <c r="AQ91" s="41"/>
      <c r="AR91" s="42"/>
      <c r="AS91" s="41">
        <v>2378</v>
      </c>
      <c r="AT91" s="42">
        <v>12</v>
      </c>
      <c r="AU91" s="41"/>
      <c r="AV91" s="42"/>
      <c r="AW91" s="41"/>
      <c r="AX91" s="42"/>
      <c r="AY91" s="36">
        <v>1805</v>
      </c>
      <c r="AZ91" s="21">
        <v>10</v>
      </c>
      <c r="BA91" s="36"/>
      <c r="BB91" s="21"/>
      <c r="BC91" s="36">
        <v>718</v>
      </c>
      <c r="BD91" s="21">
        <v>4</v>
      </c>
      <c r="BE91" s="36"/>
      <c r="BF91" s="21"/>
      <c r="BG91" s="85"/>
      <c r="BH91" s="86"/>
      <c r="BI91" s="85"/>
      <c r="BJ91" s="86"/>
      <c r="BK91" s="85"/>
      <c r="BL91" s="86"/>
      <c r="BM91" s="85"/>
      <c r="BN91" s="86"/>
      <c r="BO91" s="85"/>
      <c r="BP91" s="86"/>
      <c r="BQ91" s="91"/>
      <c r="BR91" s="92"/>
      <c r="BS91" s="91"/>
      <c r="BT91" s="92"/>
    </row>
    <row r="92" spans="1:72" ht="12.75">
      <c r="A92" s="11" t="s">
        <v>187</v>
      </c>
      <c r="B92" s="12" t="str">
        <f>MID(C92,2,LEN(C92))</f>
        <v>M</v>
      </c>
      <c r="C92" s="12" t="s">
        <v>26</v>
      </c>
      <c r="D92" s="13" t="s">
        <v>123</v>
      </c>
      <c r="E92" s="14">
        <v>811</v>
      </c>
      <c r="F92" s="15">
        <f>K92+M92+O92+Q92+S92+U92+W92+Y92+AA92+AC92+AE92+AG92+AI92+AK92+AM92+AO92+AQ92+AS92+AU92+AW92+AY92+BA92+BC92+BE92+BG92+BI92+BK92+BM92+BO92+BQ92+BS92</f>
        <v>10829</v>
      </c>
      <c r="G92" s="59">
        <f>L92+N92+P92+R92+T92+V92+X92+Z92+AB92+AD92+AF92+AH92+AJ92+AL92+AN92+AP92+AR92+AT92+AV92+AX92+AZ92+BB92+BD92+BF92+BH92+BJ92+BL92+BN92+BP92+BR92+BT92</f>
        <v>64</v>
      </c>
      <c r="H92" s="16">
        <f>IF(G92&gt;0,F92/G92,0)</f>
        <v>169.203125</v>
      </c>
      <c r="I92" s="80">
        <v>32.8465909090909</v>
      </c>
      <c r="J92" s="17">
        <f>IF(H92&gt;=$J$2,0,IF((($J$2-H92)*$J$1/100)&gt;35,35,(($J$2-H92)*$J$1/100)))</f>
        <v>23.09765625</v>
      </c>
      <c r="K92" s="23"/>
      <c r="L92" s="24"/>
      <c r="M92" s="23"/>
      <c r="N92" s="24"/>
      <c r="O92" s="23">
        <v>2226</v>
      </c>
      <c r="P92" s="24">
        <v>12</v>
      </c>
      <c r="Q92" s="23">
        <v>1999</v>
      </c>
      <c r="R92" s="24">
        <v>12</v>
      </c>
      <c r="S92" s="23"/>
      <c r="T92" s="24"/>
      <c r="U92" s="168"/>
      <c r="V92" s="169"/>
      <c r="W92" s="162"/>
      <c r="X92" s="163"/>
      <c r="Y92" s="168"/>
      <c r="Z92" s="163"/>
      <c r="AA92" s="20"/>
      <c r="AB92" s="21"/>
      <c r="AC92" s="20"/>
      <c r="AD92" s="21"/>
      <c r="AE92" s="20"/>
      <c r="AF92" s="21"/>
      <c r="AG92" s="20"/>
      <c r="AH92" s="34"/>
      <c r="AI92" s="20"/>
      <c r="AJ92" s="34"/>
      <c r="AK92" s="20"/>
      <c r="AL92" s="34"/>
      <c r="AM92" s="20"/>
      <c r="AN92" s="34"/>
      <c r="AO92" s="20"/>
      <c r="AP92" s="34"/>
      <c r="AQ92" s="41"/>
      <c r="AR92" s="42"/>
      <c r="AS92" s="41">
        <v>914</v>
      </c>
      <c r="AT92" s="42">
        <v>6</v>
      </c>
      <c r="AU92" s="41">
        <v>2091</v>
      </c>
      <c r="AV92" s="42">
        <v>12</v>
      </c>
      <c r="AW92" s="41"/>
      <c r="AX92" s="42"/>
      <c r="AY92" s="36">
        <v>983</v>
      </c>
      <c r="AZ92" s="21">
        <v>6</v>
      </c>
      <c r="BA92" s="36">
        <v>1268</v>
      </c>
      <c r="BB92" s="21">
        <v>8</v>
      </c>
      <c r="BC92" s="36">
        <v>1348</v>
      </c>
      <c r="BD92" s="21">
        <v>8</v>
      </c>
      <c r="BE92" s="36"/>
      <c r="BF92" s="21"/>
      <c r="BG92" s="85"/>
      <c r="BH92" s="86"/>
      <c r="BI92" s="85"/>
      <c r="BJ92" s="86"/>
      <c r="BK92" s="85"/>
      <c r="BL92" s="86"/>
      <c r="BM92" s="85"/>
      <c r="BN92" s="86"/>
      <c r="BO92" s="85"/>
      <c r="BP92" s="86"/>
      <c r="BQ92" s="91"/>
      <c r="BR92" s="92"/>
      <c r="BS92" s="91"/>
      <c r="BT92" s="92"/>
    </row>
    <row r="93" spans="1:72" ht="12.75">
      <c r="A93" s="11" t="s">
        <v>89</v>
      </c>
      <c r="B93" s="12" t="str">
        <f>MID(C93,2,LEN(C93))</f>
        <v>M</v>
      </c>
      <c r="C93" s="12" t="s">
        <v>16</v>
      </c>
      <c r="D93" s="13" t="s">
        <v>123</v>
      </c>
      <c r="E93" s="14">
        <v>1653</v>
      </c>
      <c r="F93" s="15">
        <f>K93+M93+O93+Q93+S93+U93+W93+Y93+AA93+AC93+AE93+AG93+AI93+AK93+AM93+AO93+AQ93+AS93+AU93+AW93+AY93+BA93+BC93+BE93+BG93+BI93+BK93+BM93+BO93+BQ93+BS93</f>
        <v>27171</v>
      </c>
      <c r="G93" s="59">
        <f>L93+N93+P93+R93+T93+V93+X93+Z93+AB93+AD93+AF93+AH93+AJ93+AL93+AN93+AP93+AR93+AT93+AV93+AX93+AZ93+BB93+BD93+BF93+BH93+BJ93+BL93+BN93+BP93+BR93+BT93</f>
        <v>147</v>
      </c>
      <c r="H93" s="16">
        <f>IF(G93&gt;0,F93/G93,0)</f>
        <v>184.83673469387756</v>
      </c>
      <c r="I93" s="80">
        <v>10.856557377049185</v>
      </c>
      <c r="J93" s="17">
        <f>IF(H93&gt;=$J$2,0,IF((($J$2-H93)*$J$1/100)&gt;35,35,(($J$2-H93)*$J$1/100)))</f>
        <v>11.37244897959183</v>
      </c>
      <c r="K93" s="23"/>
      <c r="L93" s="24"/>
      <c r="M93" s="23">
        <v>3396</v>
      </c>
      <c r="N93" s="24">
        <v>18</v>
      </c>
      <c r="O93" s="23">
        <v>3255</v>
      </c>
      <c r="P93" s="24">
        <v>18</v>
      </c>
      <c r="Q93" s="23">
        <v>3355</v>
      </c>
      <c r="R93" s="24">
        <v>18</v>
      </c>
      <c r="S93" s="23"/>
      <c r="T93" s="24"/>
      <c r="U93" s="168"/>
      <c r="V93" s="169"/>
      <c r="W93" s="162"/>
      <c r="X93" s="163"/>
      <c r="Y93" s="168"/>
      <c r="Z93" s="163"/>
      <c r="AA93" s="20"/>
      <c r="AB93" s="21"/>
      <c r="AC93" s="20">
        <v>5659</v>
      </c>
      <c r="AD93" s="21">
        <v>30</v>
      </c>
      <c r="AE93" s="20"/>
      <c r="AF93" s="21"/>
      <c r="AG93" s="20"/>
      <c r="AH93" s="34"/>
      <c r="AI93" s="20"/>
      <c r="AJ93" s="34"/>
      <c r="AK93" s="20"/>
      <c r="AL93" s="34"/>
      <c r="AM93" s="20"/>
      <c r="AN93" s="34"/>
      <c r="AO93" s="20"/>
      <c r="AP93" s="34"/>
      <c r="AQ93" s="41"/>
      <c r="AR93" s="42"/>
      <c r="AS93" s="41">
        <v>1178</v>
      </c>
      <c r="AT93" s="42">
        <v>6</v>
      </c>
      <c r="AU93" s="41">
        <v>4056</v>
      </c>
      <c r="AV93" s="42">
        <v>22</v>
      </c>
      <c r="AW93" s="41"/>
      <c r="AX93" s="42"/>
      <c r="AY93" s="36">
        <v>1780</v>
      </c>
      <c r="AZ93" s="21">
        <v>10</v>
      </c>
      <c r="BA93" s="36">
        <v>1816</v>
      </c>
      <c r="BB93" s="21">
        <v>10</v>
      </c>
      <c r="BC93" s="36">
        <v>1501</v>
      </c>
      <c r="BD93" s="21">
        <v>8</v>
      </c>
      <c r="BE93" s="36">
        <v>1175</v>
      </c>
      <c r="BF93" s="21">
        <v>7</v>
      </c>
      <c r="BG93" s="85"/>
      <c r="BH93" s="86"/>
      <c r="BI93" s="85"/>
      <c r="BJ93" s="86"/>
      <c r="BK93" s="85"/>
      <c r="BL93" s="86"/>
      <c r="BM93" s="85"/>
      <c r="BN93" s="86"/>
      <c r="BO93" s="85"/>
      <c r="BP93" s="86"/>
      <c r="BQ93" s="91"/>
      <c r="BR93" s="92"/>
      <c r="BS93" s="91"/>
      <c r="BT93" s="92"/>
    </row>
    <row r="94" spans="1:72" ht="12.75">
      <c r="A94" s="11" t="s">
        <v>258</v>
      </c>
      <c r="B94" s="12" t="str">
        <f>MID(C94,2,LEN(C94))</f>
        <v>F</v>
      </c>
      <c r="C94" s="12" t="s">
        <v>43</v>
      </c>
      <c r="D94" s="13" t="s">
        <v>123</v>
      </c>
      <c r="E94" s="14">
        <v>2024</v>
      </c>
      <c r="F94" s="15">
        <f>K94+M94+O94+Q94+S94+U94+W94+Y94+AA94+AC94+AE94+AG94+AI94+AK94+AM94+AO94+AQ94+AS94+AU94+AW94+AY94+BA94+BC94+BE94+BG94+BI94+BK94+BM94+BO94+BQ94+BS94</f>
        <v>0</v>
      </c>
      <c r="G94" s="59">
        <f>L94+N94+P94+R94+T94+V94+X94+Z94+AB94+AD94+AF94+AH94+AJ94+AL94+AN94+AP94+AR94+AT94+AV94+AX94+AZ94+BB94+BD94+BF94+BH94+BJ94+BL94+BN94+BP94+BR94+BT94</f>
        <v>0</v>
      </c>
      <c r="H94" s="16">
        <f>IF(G94&gt;0,F94/G94,0)</f>
        <v>0</v>
      </c>
      <c r="I94" s="80">
        <v>35</v>
      </c>
      <c r="J94" s="17">
        <f>IF(H94&gt;=$J$2,0,IF((($J$2-H94)*$J$1/100)&gt;35,35,(($J$2-H94)*$J$1/100)))</f>
        <v>35</v>
      </c>
      <c r="K94" s="23"/>
      <c r="L94" s="24"/>
      <c r="M94" s="23"/>
      <c r="N94" s="24"/>
      <c r="O94" s="23"/>
      <c r="P94" s="24"/>
      <c r="Q94" s="23"/>
      <c r="R94" s="24"/>
      <c r="S94" s="23"/>
      <c r="T94" s="24"/>
      <c r="U94" s="168"/>
      <c r="V94" s="169"/>
      <c r="W94" s="162"/>
      <c r="X94" s="163"/>
      <c r="Y94" s="168"/>
      <c r="Z94" s="163"/>
      <c r="AA94" s="20"/>
      <c r="AB94" s="21"/>
      <c r="AC94" s="20"/>
      <c r="AD94" s="21"/>
      <c r="AE94" s="20"/>
      <c r="AF94" s="21"/>
      <c r="AG94" s="20"/>
      <c r="AH94" s="34"/>
      <c r="AI94" s="20"/>
      <c r="AJ94" s="34"/>
      <c r="AK94" s="20"/>
      <c r="AL94" s="34"/>
      <c r="AM94" s="20"/>
      <c r="AN94" s="34"/>
      <c r="AO94" s="20"/>
      <c r="AP94" s="34"/>
      <c r="AQ94" s="41"/>
      <c r="AR94" s="42"/>
      <c r="AS94" s="41"/>
      <c r="AT94" s="42"/>
      <c r="AU94" s="41"/>
      <c r="AV94" s="42"/>
      <c r="AW94" s="41"/>
      <c r="AX94" s="42"/>
      <c r="AY94" s="36"/>
      <c r="AZ94" s="21"/>
      <c r="BA94" s="36"/>
      <c r="BB94" s="21"/>
      <c r="BC94" s="36"/>
      <c r="BD94" s="21"/>
      <c r="BE94" s="36"/>
      <c r="BF94" s="21"/>
      <c r="BG94" s="85"/>
      <c r="BH94" s="86"/>
      <c r="BI94" s="85"/>
      <c r="BJ94" s="86"/>
      <c r="BK94" s="85"/>
      <c r="BL94" s="86"/>
      <c r="BM94" s="85"/>
      <c r="BN94" s="86"/>
      <c r="BO94" s="85"/>
      <c r="BP94" s="86"/>
      <c r="BQ94" s="91"/>
      <c r="BR94" s="92"/>
      <c r="BS94" s="91"/>
      <c r="BT94" s="92"/>
    </row>
    <row r="95" spans="1:72" ht="12.75">
      <c r="A95" s="11" t="s">
        <v>598</v>
      </c>
      <c r="B95" s="12" t="str">
        <f>MID(C95,2,LEN(C95))</f>
        <v>F</v>
      </c>
      <c r="C95" s="12" t="s">
        <v>19</v>
      </c>
      <c r="D95" s="13" t="s">
        <v>86</v>
      </c>
      <c r="E95" s="14">
        <v>1032</v>
      </c>
      <c r="F95" s="15">
        <f>K95+M95+O95+Q95+S95+U95+W95+Y95+AA95+AC95+AE95+AG95+AI95+AK95+AM95+AO95+AQ95+AS95+AU95+AW95+AY95+BA95+BC95+BE95+BG95+BI95+BK95+BM95+BO95+BQ95+BS95</f>
        <v>3068</v>
      </c>
      <c r="G95" s="59">
        <f>L95+N95+P95+R95+T95+V95+X95+Z95+AB95+AD95+AF95+AH95+AJ95+AL95+AN95+AP95+AR95+AT95+AV95+AX95+AZ95+BB95+BD95+BF95+BH95+BJ95+BL95+BN95+BP95+BR95+BT95</f>
        <v>18</v>
      </c>
      <c r="H95" s="16">
        <f>IF(G95&gt;0,F95/G95,0)</f>
        <v>170.44444444444446</v>
      </c>
      <c r="I95" s="80">
        <v>35</v>
      </c>
      <c r="J95" s="17">
        <f>IF(H95&gt;=$J$2,0,IF((($J$2-H95)*$J$1/100)&gt;35,35,(($J$2-H95)*$J$1/100)))</f>
        <v>22.166666666666657</v>
      </c>
      <c r="K95" s="23"/>
      <c r="L95" s="24"/>
      <c r="M95" s="23"/>
      <c r="N95" s="24"/>
      <c r="O95" s="23"/>
      <c r="P95" s="24"/>
      <c r="Q95" s="23">
        <v>3068</v>
      </c>
      <c r="R95" s="24">
        <v>18</v>
      </c>
      <c r="S95" s="23"/>
      <c r="T95" s="24"/>
      <c r="U95" s="168"/>
      <c r="V95" s="169"/>
      <c r="W95" s="162"/>
      <c r="X95" s="163"/>
      <c r="Y95" s="168"/>
      <c r="Z95" s="163"/>
      <c r="AA95" s="20"/>
      <c r="AB95" s="21"/>
      <c r="AC95" s="20"/>
      <c r="AD95" s="21"/>
      <c r="AE95" s="20"/>
      <c r="AF95" s="21"/>
      <c r="AG95" s="20"/>
      <c r="AH95" s="34"/>
      <c r="AI95" s="20"/>
      <c r="AJ95" s="34"/>
      <c r="AK95" s="20"/>
      <c r="AL95" s="34"/>
      <c r="AM95" s="20"/>
      <c r="AN95" s="34"/>
      <c r="AO95" s="20"/>
      <c r="AP95" s="34"/>
      <c r="AQ95" s="41"/>
      <c r="AR95" s="42"/>
      <c r="AS95" s="41"/>
      <c r="AT95" s="42"/>
      <c r="AU95" s="41"/>
      <c r="AV95" s="42"/>
      <c r="AW95" s="41"/>
      <c r="AX95" s="42"/>
      <c r="AY95" s="36"/>
      <c r="AZ95" s="21"/>
      <c r="BA95" s="36"/>
      <c r="BB95" s="21"/>
      <c r="BC95" s="36"/>
      <c r="BD95" s="21"/>
      <c r="BE95" s="36"/>
      <c r="BF95" s="21"/>
      <c r="BG95" s="85"/>
      <c r="BH95" s="86"/>
      <c r="BI95" s="85"/>
      <c r="BJ95" s="86"/>
      <c r="BK95" s="85"/>
      <c r="BL95" s="86"/>
      <c r="BM95" s="85"/>
      <c r="BN95" s="86"/>
      <c r="BO95" s="85"/>
      <c r="BP95" s="86"/>
      <c r="BQ95" s="91"/>
      <c r="BR95" s="92"/>
      <c r="BS95" s="91"/>
      <c r="BT95" s="92"/>
    </row>
    <row r="96" spans="1:72" ht="12.75">
      <c r="A96" s="11" t="s">
        <v>466</v>
      </c>
      <c r="B96" s="12" t="str">
        <f>MID(C96,2,LEN(C96))</f>
        <v>M</v>
      </c>
      <c r="C96" s="12" t="s">
        <v>16</v>
      </c>
      <c r="D96" s="13" t="s">
        <v>86</v>
      </c>
      <c r="E96" s="14">
        <v>2974</v>
      </c>
      <c r="F96" s="15">
        <f>K96+M96+O96+Q96+S96+U96+W96+Y96+AA96+AC96+AE96+AG96+AI96+AK96+AM96+AO96+AQ96+AS96+AU96+AW96+AY96+BA96+BC96+BE96+BG96+BI96+BK96+BM96+BO96+BQ96+BS96</f>
        <v>23060</v>
      </c>
      <c r="G96" s="59">
        <f>L96+N96+P96+R96+T96+V96+X96+Z96+AB96+AD96+AF96+AH96+AJ96+AL96+AN96+AP96+AR96+AT96+AV96+AX96+AZ96+BB96+BD96+BF96+BH96+BJ96+BL96+BN96+BP96+BR96+BT96</f>
        <v>119</v>
      </c>
      <c r="H96" s="16">
        <f>IF(G96&gt;0,F96/G96,0)</f>
        <v>193.78151260504202</v>
      </c>
      <c r="I96" s="80">
        <v>35</v>
      </c>
      <c r="J96" s="17">
        <f>IF(H96&gt;=$J$2,0,IF((($J$2-H96)*$J$1/100)&gt;35,35,(($J$2-H96)*$J$1/100)))</f>
        <v>4.6638655462184815</v>
      </c>
      <c r="K96" s="23"/>
      <c r="L96" s="24"/>
      <c r="M96" s="23">
        <v>3492</v>
      </c>
      <c r="N96" s="24">
        <v>18</v>
      </c>
      <c r="O96" s="23"/>
      <c r="P96" s="24"/>
      <c r="Q96" s="23">
        <v>2288</v>
      </c>
      <c r="R96" s="24">
        <v>12</v>
      </c>
      <c r="S96" s="23"/>
      <c r="T96" s="24"/>
      <c r="U96" s="168"/>
      <c r="V96" s="169"/>
      <c r="W96" s="162"/>
      <c r="X96" s="163"/>
      <c r="Y96" s="168"/>
      <c r="Z96" s="163"/>
      <c r="AA96" s="20"/>
      <c r="AB96" s="21"/>
      <c r="AC96" s="20"/>
      <c r="AD96" s="21"/>
      <c r="AE96" s="20"/>
      <c r="AF96" s="21"/>
      <c r="AG96" s="20"/>
      <c r="AH96" s="34"/>
      <c r="AI96" s="20"/>
      <c r="AJ96" s="34"/>
      <c r="AK96" s="20"/>
      <c r="AL96" s="34"/>
      <c r="AM96" s="20"/>
      <c r="AN96" s="34"/>
      <c r="AO96" s="20">
        <v>3748</v>
      </c>
      <c r="AP96" s="34">
        <v>18</v>
      </c>
      <c r="AQ96" s="41"/>
      <c r="AR96" s="42"/>
      <c r="AS96" s="41">
        <v>2299</v>
      </c>
      <c r="AT96" s="42">
        <v>12</v>
      </c>
      <c r="AU96" s="41">
        <v>2135</v>
      </c>
      <c r="AV96" s="42">
        <v>12</v>
      </c>
      <c r="AW96" s="41"/>
      <c r="AX96" s="42"/>
      <c r="AY96" s="36">
        <v>1546</v>
      </c>
      <c r="AZ96" s="21">
        <v>8</v>
      </c>
      <c r="BA96" s="36">
        <v>2008</v>
      </c>
      <c r="BB96" s="21">
        <v>10</v>
      </c>
      <c r="BC96" s="36">
        <v>1189</v>
      </c>
      <c r="BD96" s="21">
        <v>6</v>
      </c>
      <c r="BE96" s="36">
        <v>1473</v>
      </c>
      <c r="BF96" s="21">
        <v>8</v>
      </c>
      <c r="BG96" s="85"/>
      <c r="BH96" s="86"/>
      <c r="BI96" s="85"/>
      <c r="BJ96" s="86"/>
      <c r="BK96" s="85"/>
      <c r="BL96" s="86"/>
      <c r="BM96" s="85"/>
      <c r="BN96" s="86"/>
      <c r="BO96" s="85"/>
      <c r="BP96" s="86"/>
      <c r="BQ96" s="91">
        <v>2882</v>
      </c>
      <c r="BR96" s="92">
        <v>15</v>
      </c>
      <c r="BS96" s="91"/>
      <c r="BT96" s="92"/>
    </row>
    <row r="97" spans="1:72" ht="12.75">
      <c r="A97" s="11" t="s">
        <v>168</v>
      </c>
      <c r="B97" s="12" t="str">
        <f>MID(C97,2,LEN(C97))</f>
        <v>M</v>
      </c>
      <c r="C97" s="12" t="s">
        <v>20</v>
      </c>
      <c r="D97" s="13" t="s">
        <v>86</v>
      </c>
      <c r="E97" s="14">
        <v>306</v>
      </c>
      <c r="F97" s="15">
        <f>K97+M97+O97+Q97+S97+U97+W97+Y97+AA97+AC97+AE97+AG97+AI97+AK97+AM97+AO97+AQ97+AS97+AU97+AW97+AY97+BA97+BC97+BE97+BG97+BI97+BK97+BM97+BO97+BQ97+BS97</f>
        <v>19531</v>
      </c>
      <c r="G97" s="59">
        <f>L97+N97+P97+R97+T97+V97+X97+Z97+AB97+AD97+AF97+AH97+AJ97+AL97+AN97+AP97+AR97+AT97+AV97+AX97+AZ97+BB97+BD97+BF97+BH97+BJ97+BL97+BN97+BP97+BR97+BT97</f>
        <v>111</v>
      </c>
      <c r="H97" s="16">
        <f>IF(G97&gt;0,F97/G97,0)</f>
        <v>175.95495495495496</v>
      </c>
      <c r="I97" s="80">
        <v>13.199999999999996</v>
      </c>
      <c r="J97" s="17">
        <f>IF(H97&gt;=$J$2,0,IF((($J$2-H97)*$J$1/100)&gt;35,35,(($J$2-H97)*$J$1/100)))</f>
        <v>18.033783783783782</v>
      </c>
      <c r="K97" s="23">
        <v>4124</v>
      </c>
      <c r="L97" s="24">
        <v>24</v>
      </c>
      <c r="M97" s="23">
        <v>2208</v>
      </c>
      <c r="N97" s="24">
        <v>12</v>
      </c>
      <c r="O97" s="23"/>
      <c r="P97" s="24"/>
      <c r="Q97" s="23">
        <v>1998</v>
      </c>
      <c r="R97" s="24">
        <v>12</v>
      </c>
      <c r="S97" s="23">
        <v>1361</v>
      </c>
      <c r="T97" s="24">
        <v>8</v>
      </c>
      <c r="U97" s="168"/>
      <c r="V97" s="169"/>
      <c r="W97" s="162"/>
      <c r="X97" s="163"/>
      <c r="Y97" s="168"/>
      <c r="Z97" s="163"/>
      <c r="AA97" s="20"/>
      <c r="AB97" s="21"/>
      <c r="AC97" s="20"/>
      <c r="AD97" s="21"/>
      <c r="AE97" s="20"/>
      <c r="AF97" s="21"/>
      <c r="AG97" s="20"/>
      <c r="AH97" s="34"/>
      <c r="AI97" s="20">
        <v>2619</v>
      </c>
      <c r="AJ97" s="34">
        <v>15</v>
      </c>
      <c r="AK97" s="20"/>
      <c r="AL97" s="34"/>
      <c r="AM97" s="20"/>
      <c r="AN97" s="34"/>
      <c r="AO97" s="20">
        <v>3344</v>
      </c>
      <c r="AP97" s="34">
        <v>18</v>
      </c>
      <c r="AQ97" s="41">
        <v>2030</v>
      </c>
      <c r="AR97" s="42">
        <v>12</v>
      </c>
      <c r="AS97" s="41"/>
      <c r="AT97" s="42"/>
      <c r="AU97" s="41"/>
      <c r="AV97" s="42"/>
      <c r="AW97" s="41"/>
      <c r="AX97" s="42"/>
      <c r="AY97" s="36">
        <v>390</v>
      </c>
      <c r="AZ97" s="21">
        <v>2</v>
      </c>
      <c r="BA97" s="36">
        <v>726</v>
      </c>
      <c r="BB97" s="21">
        <v>4</v>
      </c>
      <c r="BC97" s="36">
        <v>731</v>
      </c>
      <c r="BD97" s="21">
        <v>4</v>
      </c>
      <c r="BE97" s="36"/>
      <c r="BF97" s="21"/>
      <c r="BG97" s="85"/>
      <c r="BH97" s="86"/>
      <c r="BI97" s="85"/>
      <c r="BJ97" s="86"/>
      <c r="BK97" s="85"/>
      <c r="BL97" s="86"/>
      <c r="BM97" s="85"/>
      <c r="BN97" s="86"/>
      <c r="BO97" s="85"/>
      <c r="BP97" s="86"/>
      <c r="BQ97" s="91"/>
      <c r="BR97" s="92"/>
      <c r="BS97" s="91"/>
      <c r="BT97" s="92"/>
    </row>
    <row r="98" spans="1:72" ht="12.75">
      <c r="A98" s="11" t="s">
        <v>586</v>
      </c>
      <c r="B98" s="12" t="str">
        <f>MID(C98,2,LEN(C98))</f>
        <v>M</v>
      </c>
      <c r="C98" s="12" t="s">
        <v>26</v>
      </c>
      <c r="D98" s="13" t="s">
        <v>86</v>
      </c>
      <c r="E98" s="14">
        <v>2979</v>
      </c>
      <c r="F98" s="15">
        <f>K98+M98+O98+Q98+S98+U98+W98+Y98+AA98+AC98+AE98+AG98+AI98+AK98+AM98+AO98+AQ98+AS98+AU98+AW98+AY98+BA98+BC98+BE98+BG98+BI98+BK98+BM98+BO98+BQ98+BS98</f>
        <v>3601</v>
      </c>
      <c r="G98" s="59">
        <f>L98+N98+P98+R98+T98+V98+X98+Z98+AB98+AD98+AF98+AH98+AJ98+AL98+AN98+AP98+AR98+AT98+AV98+AX98+AZ98+BB98+BD98+BF98+BH98+BJ98+BL98+BN98+BP98+BR98+BT98</f>
        <v>26</v>
      </c>
      <c r="H98" s="16">
        <f>IF(G98&gt;0,F98/G98,0)</f>
        <v>138.5</v>
      </c>
      <c r="I98" s="80">
        <v>35</v>
      </c>
      <c r="J98" s="17">
        <f>IF(H98&gt;=$J$2,0,IF((($J$2-H98)*$J$1/100)&gt;35,35,(($J$2-H98)*$J$1/100)))</f>
        <v>35</v>
      </c>
      <c r="K98" s="23"/>
      <c r="L98" s="24"/>
      <c r="M98" s="23"/>
      <c r="N98" s="24"/>
      <c r="O98" s="23"/>
      <c r="P98" s="24"/>
      <c r="Q98" s="23">
        <v>1597</v>
      </c>
      <c r="R98" s="24">
        <v>12</v>
      </c>
      <c r="S98" s="23"/>
      <c r="T98" s="24"/>
      <c r="U98" s="168"/>
      <c r="V98" s="169"/>
      <c r="W98" s="162"/>
      <c r="X98" s="163"/>
      <c r="Y98" s="168"/>
      <c r="Z98" s="163"/>
      <c r="AA98" s="20"/>
      <c r="AB98" s="21"/>
      <c r="AC98" s="20"/>
      <c r="AD98" s="21"/>
      <c r="AE98" s="20"/>
      <c r="AF98" s="21"/>
      <c r="AG98" s="20"/>
      <c r="AH98" s="34"/>
      <c r="AI98" s="20"/>
      <c r="AJ98" s="34"/>
      <c r="AK98" s="20"/>
      <c r="AL98" s="34"/>
      <c r="AM98" s="20"/>
      <c r="AN98" s="34"/>
      <c r="AO98" s="20"/>
      <c r="AP98" s="34"/>
      <c r="AQ98" s="41"/>
      <c r="AR98" s="42"/>
      <c r="AS98" s="41"/>
      <c r="AT98" s="42"/>
      <c r="AU98" s="41"/>
      <c r="AV98" s="42"/>
      <c r="AW98" s="41"/>
      <c r="AX98" s="42"/>
      <c r="AY98" s="36">
        <v>960</v>
      </c>
      <c r="AZ98" s="21">
        <v>6</v>
      </c>
      <c r="BA98" s="36">
        <v>1044</v>
      </c>
      <c r="BB98" s="21">
        <v>8</v>
      </c>
      <c r="BC98" s="36"/>
      <c r="BD98" s="21"/>
      <c r="BE98" s="36"/>
      <c r="BF98" s="21"/>
      <c r="BG98" s="85"/>
      <c r="BH98" s="86"/>
      <c r="BI98" s="85"/>
      <c r="BJ98" s="86"/>
      <c r="BK98" s="85"/>
      <c r="BL98" s="86"/>
      <c r="BM98" s="85"/>
      <c r="BN98" s="86"/>
      <c r="BO98" s="85"/>
      <c r="BP98" s="86"/>
      <c r="BQ98" s="91"/>
      <c r="BR98" s="92"/>
      <c r="BS98" s="91"/>
      <c r="BT98" s="92"/>
    </row>
    <row r="99" spans="1:72" ht="12.75">
      <c r="A99" s="11" t="s">
        <v>406</v>
      </c>
      <c r="B99" s="12" t="str">
        <f>MID(C99,2,LEN(C99))</f>
        <v>M</v>
      </c>
      <c r="C99" s="12" t="s">
        <v>16</v>
      </c>
      <c r="D99" s="13" t="s">
        <v>86</v>
      </c>
      <c r="E99" s="14">
        <v>363</v>
      </c>
      <c r="F99" s="15">
        <f>K99+M99+O99+Q99+S99+U99+W99+Y99+AA99+AC99+AE99+AG99+AI99+AK99+AM99+AO99+AQ99+AS99+AU99+AW99+AY99+BA99+BC99+BE99+BG99+BI99+BK99+BM99+BO99+BQ99+BS99</f>
        <v>5558</v>
      </c>
      <c r="G99" s="59">
        <f>L99+N99+P99+R99+T99+V99+X99+Z99+AB99+AD99+AF99+AH99+AJ99+AL99+AN99+AP99+AR99+AT99+AV99+AX99+AZ99+BB99+BD99+BF99+BH99+BJ99+BL99+BN99+BP99+BR99+BT99</f>
        <v>27</v>
      </c>
      <c r="H99" s="16">
        <f>IF(G99&gt;0,F99/G99,0)</f>
        <v>205.85185185185185</v>
      </c>
      <c r="I99" s="80">
        <v>7.937500000000007</v>
      </c>
      <c r="J99" s="17">
        <f>IF(H99&gt;=$J$2,0,IF((($J$2-H99)*$J$1/100)&gt;35,35,(($J$2-H99)*$J$1/100)))</f>
        <v>0</v>
      </c>
      <c r="K99" s="23"/>
      <c r="L99" s="24"/>
      <c r="M99" s="23"/>
      <c r="N99" s="24"/>
      <c r="O99" s="23"/>
      <c r="P99" s="24"/>
      <c r="Q99" s="23"/>
      <c r="R99" s="24"/>
      <c r="S99" s="23"/>
      <c r="T99" s="24"/>
      <c r="U99" s="168"/>
      <c r="V99" s="169"/>
      <c r="W99" s="162"/>
      <c r="X99" s="163"/>
      <c r="Y99" s="168">
        <v>2173</v>
      </c>
      <c r="Z99" s="163">
        <v>12</v>
      </c>
      <c r="AA99" s="20"/>
      <c r="AB99" s="21"/>
      <c r="AC99" s="20"/>
      <c r="AD99" s="21"/>
      <c r="AE99" s="20"/>
      <c r="AF99" s="21"/>
      <c r="AG99" s="20"/>
      <c r="AH99" s="34"/>
      <c r="AI99" s="20">
        <v>3385</v>
      </c>
      <c r="AJ99" s="34">
        <v>15</v>
      </c>
      <c r="AK99" s="20"/>
      <c r="AL99" s="34"/>
      <c r="AM99" s="20"/>
      <c r="AN99" s="34"/>
      <c r="AO99" s="20"/>
      <c r="AP99" s="34"/>
      <c r="AQ99" s="41"/>
      <c r="AR99" s="42"/>
      <c r="AS99" s="41"/>
      <c r="AT99" s="42"/>
      <c r="AU99" s="41"/>
      <c r="AV99" s="42"/>
      <c r="AW99" s="41"/>
      <c r="AX99" s="42"/>
      <c r="AY99" s="36"/>
      <c r="AZ99" s="21"/>
      <c r="BA99" s="36"/>
      <c r="BB99" s="21"/>
      <c r="BC99" s="36"/>
      <c r="BD99" s="21"/>
      <c r="BE99" s="36"/>
      <c r="BF99" s="21"/>
      <c r="BG99" s="85"/>
      <c r="BH99" s="86"/>
      <c r="BI99" s="85"/>
      <c r="BJ99" s="86"/>
      <c r="BK99" s="85"/>
      <c r="BL99" s="86"/>
      <c r="BM99" s="85"/>
      <c r="BN99" s="86"/>
      <c r="BO99" s="85"/>
      <c r="BP99" s="86"/>
      <c r="BQ99" s="91"/>
      <c r="BR99" s="92"/>
      <c r="BS99" s="91"/>
      <c r="BT99" s="92"/>
    </row>
    <row r="100" spans="1:72" ht="12.75">
      <c r="A100" s="11" t="s">
        <v>585</v>
      </c>
      <c r="B100" s="12" t="str">
        <f>MID(C100,2,LEN(C100))</f>
        <v>M</v>
      </c>
      <c r="C100" s="12" t="s">
        <v>26</v>
      </c>
      <c r="D100" s="13" t="s">
        <v>86</v>
      </c>
      <c r="E100" s="14">
        <v>91</v>
      </c>
      <c r="F100" s="15">
        <f>K100+M100+O100+Q100+S100+U100+W100+Y100+AA100+AC100+AE100+AG100+AI100+AK100+AM100+AO100+AQ100+AS100+AU100+AW100+AY100+BA100+BC100+BE100+BG100+BI100+BK100+BM100+BO100+BQ100+BS100</f>
        <v>7257</v>
      </c>
      <c r="G100" s="59">
        <f>L100+N100+P100+R100+T100+V100+X100+Z100+AB100+AD100+AF100+AH100+AJ100+AL100+AN100+AP100+AR100+AT100+AV100+AX100+AZ100+BB100+BD100+BF100+BH100+BJ100+BL100+BN100+BP100+BR100+BT100</f>
        <v>45</v>
      </c>
      <c r="H100" s="16">
        <f>IF(G100&gt;0,F100/G100,0)</f>
        <v>161.26666666666668</v>
      </c>
      <c r="I100" s="80">
        <v>20.68750000000001</v>
      </c>
      <c r="J100" s="17">
        <f>IF(H100&gt;=$J$2,0,IF((($J$2-H100)*$J$1/100)&gt;35,35,(($J$2-H100)*$J$1/100)))</f>
        <v>29.04999999999999</v>
      </c>
      <c r="K100" s="23"/>
      <c r="L100" s="24"/>
      <c r="M100" s="23"/>
      <c r="N100" s="24"/>
      <c r="O100" s="23"/>
      <c r="P100" s="24"/>
      <c r="Q100" s="23">
        <v>1841</v>
      </c>
      <c r="R100" s="24">
        <v>12</v>
      </c>
      <c r="S100" s="23"/>
      <c r="T100" s="24"/>
      <c r="U100" s="168"/>
      <c r="V100" s="169"/>
      <c r="W100" s="162"/>
      <c r="X100" s="163"/>
      <c r="Y100" s="168"/>
      <c r="Z100" s="163"/>
      <c r="AA100" s="20"/>
      <c r="AB100" s="21"/>
      <c r="AC100" s="20"/>
      <c r="AD100" s="21"/>
      <c r="AE100" s="20"/>
      <c r="AF100" s="21"/>
      <c r="AG100" s="20"/>
      <c r="AH100" s="34"/>
      <c r="AI100" s="20">
        <v>2335</v>
      </c>
      <c r="AJ100" s="34">
        <v>15</v>
      </c>
      <c r="AK100" s="20"/>
      <c r="AL100" s="34"/>
      <c r="AM100" s="20"/>
      <c r="AN100" s="34"/>
      <c r="AO100" s="20"/>
      <c r="AP100" s="34"/>
      <c r="AQ100" s="41">
        <v>1674</v>
      </c>
      <c r="AR100" s="42">
        <v>10</v>
      </c>
      <c r="AS100" s="41"/>
      <c r="AT100" s="42"/>
      <c r="AU100" s="41"/>
      <c r="AV100" s="42"/>
      <c r="AW100" s="41"/>
      <c r="AX100" s="42"/>
      <c r="AY100" s="36">
        <v>333</v>
      </c>
      <c r="AZ100" s="21">
        <v>2</v>
      </c>
      <c r="BA100" s="36"/>
      <c r="BB100" s="21"/>
      <c r="BC100" s="36">
        <v>1074</v>
      </c>
      <c r="BD100" s="21">
        <v>6</v>
      </c>
      <c r="BE100" s="36"/>
      <c r="BF100" s="21"/>
      <c r="BG100" s="85"/>
      <c r="BH100" s="86"/>
      <c r="BI100" s="85"/>
      <c r="BJ100" s="86"/>
      <c r="BK100" s="85"/>
      <c r="BL100" s="86"/>
      <c r="BM100" s="85"/>
      <c r="BN100" s="86"/>
      <c r="BO100" s="85"/>
      <c r="BP100" s="86"/>
      <c r="BQ100" s="91"/>
      <c r="BR100" s="92"/>
      <c r="BS100" s="91"/>
      <c r="BT100" s="92"/>
    </row>
    <row r="101" spans="1:72" ht="12.75">
      <c r="A101" s="11" t="s">
        <v>407</v>
      </c>
      <c r="B101" s="12" t="str">
        <f>MID(C101,2,LEN(C101))</f>
        <v>M</v>
      </c>
      <c r="C101" s="12" t="s">
        <v>16</v>
      </c>
      <c r="D101" s="13" t="s">
        <v>86</v>
      </c>
      <c r="E101" s="14">
        <v>1248</v>
      </c>
      <c r="F101" s="15">
        <f>K101+M101+O101+Q101+S101+U101+W101+Y101+AA101+AC101+AE101+AG101+AI101+AK101+AM101+AO101+AQ101+AS101+AU101+AW101+AY101+BA101+BC101+BE101+BG101+BI101+BK101+BM101+BO101+BQ101+BS101</f>
        <v>39136</v>
      </c>
      <c r="G101" s="59">
        <f>L101+N101+P101+R101+T101+V101+X101+Z101+AB101+AD101+AF101+AH101+AJ101+AL101+AN101+AP101+AR101+AT101+AV101+AX101+AZ101+BB101+BD101+BF101+BH101+BJ101+BL101+BN101+BP101+BR101+BT101</f>
        <v>198</v>
      </c>
      <c r="H101" s="16">
        <f>IF(G101&gt;0,F101/G101,0)</f>
        <v>197.65656565656565</v>
      </c>
      <c r="I101" s="80">
        <v>2.4715909090908994</v>
      </c>
      <c r="J101" s="17">
        <f>IF(H101&gt;=$J$2,0,IF((($J$2-H101)*$J$1/100)&gt;35,35,(($J$2-H101)*$J$1/100)))</f>
        <v>1.757575757575765</v>
      </c>
      <c r="K101" s="23">
        <v>5451</v>
      </c>
      <c r="L101" s="24">
        <v>26</v>
      </c>
      <c r="M101" s="23">
        <v>3875</v>
      </c>
      <c r="N101" s="24">
        <v>18</v>
      </c>
      <c r="O101" s="23"/>
      <c r="P101" s="24"/>
      <c r="Q101" s="23">
        <v>3415</v>
      </c>
      <c r="R101" s="24">
        <v>18</v>
      </c>
      <c r="S101" s="23">
        <v>4725</v>
      </c>
      <c r="T101" s="24">
        <v>24</v>
      </c>
      <c r="U101" s="168">
        <v>4587</v>
      </c>
      <c r="V101" s="169">
        <v>24</v>
      </c>
      <c r="W101" s="162">
        <v>2561</v>
      </c>
      <c r="X101" s="163">
        <v>12</v>
      </c>
      <c r="Y101" s="168">
        <v>5682</v>
      </c>
      <c r="Z101" s="163">
        <v>30</v>
      </c>
      <c r="AA101" s="20"/>
      <c r="AB101" s="21"/>
      <c r="AC101" s="20"/>
      <c r="AD101" s="21"/>
      <c r="AE101" s="20"/>
      <c r="AF101" s="21"/>
      <c r="AG101" s="20"/>
      <c r="AH101" s="34"/>
      <c r="AI101" s="20"/>
      <c r="AJ101" s="34"/>
      <c r="AK101" s="20"/>
      <c r="AL101" s="34"/>
      <c r="AM101" s="20"/>
      <c r="AN101" s="34"/>
      <c r="AO101" s="20"/>
      <c r="AP101" s="34"/>
      <c r="AQ101" s="41"/>
      <c r="AR101" s="42"/>
      <c r="AS101" s="41"/>
      <c r="AT101" s="42"/>
      <c r="AU101" s="41">
        <v>5228</v>
      </c>
      <c r="AV101" s="42">
        <v>28</v>
      </c>
      <c r="AW101" s="41"/>
      <c r="AX101" s="42"/>
      <c r="AY101" s="36"/>
      <c r="AZ101" s="21"/>
      <c r="BA101" s="36"/>
      <c r="BB101" s="21"/>
      <c r="BC101" s="36">
        <v>1696</v>
      </c>
      <c r="BD101" s="21">
        <v>8</v>
      </c>
      <c r="BE101" s="36">
        <v>1916</v>
      </c>
      <c r="BF101" s="21">
        <v>10</v>
      </c>
      <c r="BG101" s="85"/>
      <c r="BH101" s="86"/>
      <c r="BI101" s="85"/>
      <c r="BJ101" s="86"/>
      <c r="BK101" s="85"/>
      <c r="BL101" s="86"/>
      <c r="BM101" s="85"/>
      <c r="BN101" s="86"/>
      <c r="BO101" s="85"/>
      <c r="BP101" s="86"/>
      <c r="BQ101" s="91"/>
      <c r="BR101" s="92"/>
      <c r="BS101" s="91"/>
      <c r="BT101" s="92"/>
    </row>
    <row r="102" spans="1:72" ht="12.75">
      <c r="A102" s="11" t="s">
        <v>91</v>
      </c>
      <c r="B102" s="12" t="str">
        <f>MID(C102,2,LEN(C102))</f>
        <v>M</v>
      </c>
      <c r="C102" s="12" t="s">
        <v>20</v>
      </c>
      <c r="D102" s="13" t="s">
        <v>86</v>
      </c>
      <c r="E102" s="14">
        <v>1001</v>
      </c>
      <c r="F102" s="15">
        <f>K102+M102+O102+Q102+S102+U102+W102+Y102+AA102+AC102+AE102+AG102+AI102+AK102+AM102+AO102+AQ102+AS102+AU102+AW102+AY102+BA102+BC102+BE102+BG102+BI102+BK102+BM102+BO102+BQ102+BS102</f>
        <v>36783</v>
      </c>
      <c r="G102" s="59">
        <f>L102+N102+P102+R102+T102+V102+X102+Z102+AB102+AD102+AF102+AH102+AJ102+AL102+AN102+AP102+AR102+AT102+AV102+AX102+AZ102+BB102+BD102+BF102+BH102+BJ102+BL102+BN102+BP102+BR102+BT102</f>
        <v>200</v>
      </c>
      <c r="H102" s="16">
        <f>IF(G102&gt;0,F102/G102,0)</f>
        <v>183.915</v>
      </c>
      <c r="I102" s="80">
        <v>11.6013986013986</v>
      </c>
      <c r="J102" s="17">
        <f>IF(H102&gt;=$J$2,0,IF((($J$2-H102)*$J$1/100)&gt;35,35,(($J$2-H102)*$J$1/100)))</f>
        <v>12.063750000000006</v>
      </c>
      <c r="K102" s="23">
        <v>6188</v>
      </c>
      <c r="L102" s="24">
        <v>32</v>
      </c>
      <c r="M102" s="23">
        <v>2274</v>
      </c>
      <c r="N102" s="24">
        <v>12</v>
      </c>
      <c r="O102" s="23"/>
      <c r="P102" s="24"/>
      <c r="Q102" s="23">
        <v>3219</v>
      </c>
      <c r="R102" s="24">
        <v>18</v>
      </c>
      <c r="S102" s="23">
        <v>2893</v>
      </c>
      <c r="T102" s="24">
        <v>16</v>
      </c>
      <c r="U102" s="168"/>
      <c r="V102" s="169"/>
      <c r="W102" s="162"/>
      <c r="X102" s="163"/>
      <c r="Y102" s="168">
        <v>1053</v>
      </c>
      <c r="Z102" s="163">
        <v>6</v>
      </c>
      <c r="AA102" s="20"/>
      <c r="AB102" s="21"/>
      <c r="AC102" s="20">
        <v>5559</v>
      </c>
      <c r="AD102" s="21">
        <v>30</v>
      </c>
      <c r="AE102" s="20"/>
      <c r="AF102" s="21"/>
      <c r="AG102" s="20"/>
      <c r="AH102" s="34"/>
      <c r="AI102" s="20">
        <v>2529</v>
      </c>
      <c r="AJ102" s="34">
        <v>15</v>
      </c>
      <c r="AK102" s="20"/>
      <c r="AL102" s="34"/>
      <c r="AM102" s="20"/>
      <c r="AN102" s="34"/>
      <c r="AO102" s="20">
        <v>1105</v>
      </c>
      <c r="AP102" s="34">
        <v>6</v>
      </c>
      <c r="AQ102" s="41">
        <v>1132</v>
      </c>
      <c r="AR102" s="42">
        <v>6</v>
      </c>
      <c r="AS102" s="41">
        <v>1181</v>
      </c>
      <c r="AT102" s="42">
        <v>6</v>
      </c>
      <c r="AU102" s="41">
        <v>3168</v>
      </c>
      <c r="AV102" s="42">
        <v>16</v>
      </c>
      <c r="AW102" s="41"/>
      <c r="AX102" s="42"/>
      <c r="AY102" s="36">
        <v>1561</v>
      </c>
      <c r="AZ102" s="21">
        <v>8</v>
      </c>
      <c r="BA102" s="36">
        <v>1758</v>
      </c>
      <c r="BB102" s="21">
        <v>9</v>
      </c>
      <c r="BC102" s="36">
        <v>1083</v>
      </c>
      <c r="BD102" s="21">
        <v>6</v>
      </c>
      <c r="BE102" s="36">
        <v>264</v>
      </c>
      <c r="BF102" s="21">
        <v>2</v>
      </c>
      <c r="BG102" s="85"/>
      <c r="BH102" s="86"/>
      <c r="BI102" s="85"/>
      <c r="BJ102" s="86"/>
      <c r="BK102" s="85">
        <v>1816</v>
      </c>
      <c r="BL102" s="86">
        <v>12</v>
      </c>
      <c r="BM102" s="85"/>
      <c r="BN102" s="86"/>
      <c r="BO102" s="85"/>
      <c r="BP102" s="86"/>
      <c r="BQ102" s="91"/>
      <c r="BR102" s="92"/>
      <c r="BS102" s="91"/>
      <c r="BT102" s="92"/>
    </row>
    <row r="103" spans="1:72" ht="12.75">
      <c r="A103" s="11" t="s">
        <v>362</v>
      </c>
      <c r="B103" s="12" t="str">
        <f>MID(C103,2,LEN(C103))</f>
        <v>M</v>
      </c>
      <c r="C103" s="12" t="s">
        <v>26</v>
      </c>
      <c r="D103" s="13" t="s">
        <v>86</v>
      </c>
      <c r="E103" s="14">
        <v>2204</v>
      </c>
      <c r="F103" s="15">
        <f>K103+M103+O103+Q103+S103+U103+W103+Y103+AA103+AC103+AE103+AG103+AI103+AK103+AM103+AO103+AQ103+AS103+AU103+AW103+AY103+BA103+BC103+BE103+BG103+BI103+BK103+BM103+BO103+BQ103+BS103</f>
        <v>6032</v>
      </c>
      <c r="G103" s="59">
        <f>L103+N103+P103+R103+T103+V103+X103+Z103+AB103+AD103+AF103+AH103+AJ103+AL103+AN103+AP103+AR103+AT103+AV103+AX103+AZ103+BB103+BD103+BF103+BH103+BJ103+BL103+BN103+BP103+BR103+BT103</f>
        <v>40</v>
      </c>
      <c r="H103" s="16">
        <f>IF(G103&gt;0,F103/G103,0)</f>
        <v>150.8</v>
      </c>
      <c r="I103" s="80">
        <v>35</v>
      </c>
      <c r="J103" s="17">
        <f>IF(H103&gt;=$J$2,0,IF((($J$2-H103)*$J$1/100)&gt;35,35,(($J$2-H103)*$J$1/100)))</f>
        <v>35</v>
      </c>
      <c r="K103" s="23"/>
      <c r="L103" s="24"/>
      <c r="M103" s="23"/>
      <c r="N103" s="24"/>
      <c r="O103" s="23"/>
      <c r="P103" s="24"/>
      <c r="Q103" s="23">
        <v>1834</v>
      </c>
      <c r="R103" s="24">
        <v>12</v>
      </c>
      <c r="S103" s="23"/>
      <c r="T103" s="24"/>
      <c r="U103" s="168"/>
      <c r="V103" s="169"/>
      <c r="W103" s="162"/>
      <c r="X103" s="163"/>
      <c r="Y103" s="168"/>
      <c r="Z103" s="163"/>
      <c r="AA103" s="20"/>
      <c r="AB103" s="21"/>
      <c r="AC103" s="20"/>
      <c r="AD103" s="21"/>
      <c r="AE103" s="20"/>
      <c r="AF103" s="21"/>
      <c r="AG103" s="20"/>
      <c r="AH103" s="34"/>
      <c r="AI103" s="20"/>
      <c r="AJ103" s="34"/>
      <c r="AK103" s="20"/>
      <c r="AL103" s="34"/>
      <c r="AM103" s="20"/>
      <c r="AN103" s="34"/>
      <c r="AO103" s="20"/>
      <c r="AP103" s="34"/>
      <c r="AQ103" s="41"/>
      <c r="AR103" s="42"/>
      <c r="AS103" s="41"/>
      <c r="AT103" s="42"/>
      <c r="AU103" s="41"/>
      <c r="AV103" s="42"/>
      <c r="AW103" s="41"/>
      <c r="AX103" s="42"/>
      <c r="AY103" s="36">
        <v>1179</v>
      </c>
      <c r="AZ103" s="21">
        <v>8</v>
      </c>
      <c r="BA103" s="36">
        <v>1494</v>
      </c>
      <c r="BB103" s="21">
        <v>10</v>
      </c>
      <c r="BC103" s="36">
        <v>1525</v>
      </c>
      <c r="BD103" s="21">
        <v>10</v>
      </c>
      <c r="BE103" s="36"/>
      <c r="BF103" s="21"/>
      <c r="BG103" s="85"/>
      <c r="BH103" s="86"/>
      <c r="BI103" s="85"/>
      <c r="BJ103" s="86"/>
      <c r="BK103" s="85"/>
      <c r="BL103" s="86"/>
      <c r="BM103" s="85"/>
      <c r="BN103" s="86"/>
      <c r="BO103" s="85"/>
      <c r="BP103" s="86"/>
      <c r="BQ103" s="91"/>
      <c r="BR103" s="92"/>
      <c r="BS103" s="91"/>
      <c r="BT103" s="92"/>
    </row>
    <row r="104" spans="1:72" ht="12.75">
      <c r="A104" s="11" t="s">
        <v>487</v>
      </c>
      <c r="B104" s="12" t="s">
        <v>296</v>
      </c>
      <c r="C104" s="12" t="s">
        <v>26</v>
      </c>
      <c r="D104" s="13" t="s">
        <v>86</v>
      </c>
      <c r="E104" s="14">
        <v>2970</v>
      </c>
      <c r="F104" s="15">
        <f>K104+M104+O104+Q104+S104+U104+W104+Y104+AA104+AC104+AE104+AG104+AI104+AK104+AM104+AO104+AQ104+AS104+AU104+AW104+AY104+BA104+BC104+BE104+BG104+BI104+BK104+BM104+BO104+BQ104+BS104</f>
        <v>0</v>
      </c>
      <c r="G104" s="59">
        <f>L104+N104+P104+R104+T104+V104+X104+Z104+AB104+AD104+AF104+AH104+AJ104+AL104+AN104+AP104+AR104+AT104+AV104+AX104+AZ104+BB104+BD104+BF104+BH104+BJ104+BL104+BN104+BP104+BR104+BT104</f>
        <v>0</v>
      </c>
      <c r="H104" s="16">
        <f>IF(G104&gt;0,F104/G104,0)</f>
        <v>0</v>
      </c>
      <c r="I104" s="80"/>
      <c r="J104" s="17">
        <f>IF(H104&gt;=$J$2,0,IF((($J$2-H104)*$J$1/100)&gt;35,35,(($J$2-H104)*$J$1/100)))</f>
        <v>35</v>
      </c>
      <c r="K104" s="23"/>
      <c r="L104" s="24"/>
      <c r="M104" s="23"/>
      <c r="N104" s="24"/>
      <c r="O104" s="23"/>
      <c r="P104" s="24"/>
      <c r="Q104" s="23"/>
      <c r="R104" s="24"/>
      <c r="S104" s="23"/>
      <c r="T104" s="24"/>
      <c r="U104" s="168"/>
      <c r="V104" s="169"/>
      <c r="W104" s="162"/>
      <c r="X104" s="163"/>
      <c r="Y104" s="168"/>
      <c r="Z104" s="163"/>
      <c r="AA104" s="20"/>
      <c r="AB104" s="21"/>
      <c r="AC104" s="20"/>
      <c r="AD104" s="21"/>
      <c r="AE104" s="20"/>
      <c r="AF104" s="21"/>
      <c r="AG104" s="20"/>
      <c r="AH104" s="34"/>
      <c r="AI104" s="20"/>
      <c r="AJ104" s="34"/>
      <c r="AK104" s="20"/>
      <c r="AL104" s="34"/>
      <c r="AM104" s="20"/>
      <c r="AN104" s="34"/>
      <c r="AO104" s="20"/>
      <c r="AP104" s="34"/>
      <c r="AQ104" s="41"/>
      <c r="AR104" s="42"/>
      <c r="AS104" s="41"/>
      <c r="AT104" s="42"/>
      <c r="AU104" s="41"/>
      <c r="AV104" s="42"/>
      <c r="AW104" s="41"/>
      <c r="AX104" s="42"/>
      <c r="AY104" s="36"/>
      <c r="AZ104" s="21"/>
      <c r="BA104" s="36"/>
      <c r="BB104" s="21"/>
      <c r="BC104" s="36"/>
      <c r="BD104" s="21"/>
      <c r="BE104" s="36"/>
      <c r="BF104" s="21"/>
      <c r="BG104" s="85"/>
      <c r="BH104" s="86"/>
      <c r="BI104" s="85"/>
      <c r="BJ104" s="86"/>
      <c r="BK104" s="85"/>
      <c r="BL104" s="86"/>
      <c r="BM104" s="85"/>
      <c r="BN104" s="86"/>
      <c r="BO104" s="85"/>
      <c r="BP104" s="86"/>
      <c r="BQ104" s="91"/>
      <c r="BR104" s="92"/>
      <c r="BS104" s="91"/>
      <c r="BT104" s="92"/>
    </row>
    <row r="105" spans="1:72" ht="12.75">
      <c r="A105" s="11" t="s">
        <v>364</v>
      </c>
      <c r="B105" s="12" t="str">
        <f>MID(C105,2,LEN(C105))</f>
        <v>M</v>
      </c>
      <c r="C105" s="12" t="s">
        <v>26</v>
      </c>
      <c r="D105" s="13" t="s">
        <v>86</v>
      </c>
      <c r="E105" s="14">
        <v>2370</v>
      </c>
      <c r="F105" s="15">
        <f>K105+M105+O105+Q105+S105+U105+W105+Y105+AA105+AC105+AE105+AG105+AI105+AK105+AM105+AO105+AQ105+AS105+AU105+AW105+AY105+BA105+BC105+BE105+BG105+BI105+BK105+BM105+BO105+BQ105+BS105</f>
        <v>1852</v>
      </c>
      <c r="G105" s="59">
        <f>L105+N105+P105+R105+T105+V105+X105+Z105+AB105+AD105+AF105+AH105+AJ105+AL105+AN105+AP105+AR105+AT105+AV105+AX105+AZ105+BB105+BD105+BF105+BH105+BJ105+BL105+BN105+BP105+BR105+BT105</f>
        <v>14</v>
      </c>
      <c r="H105" s="16">
        <f>IF(G105&gt;0,F105/G105,0)</f>
        <v>132.28571428571428</v>
      </c>
      <c r="I105" s="80">
        <v>35</v>
      </c>
      <c r="J105" s="17">
        <f>IF(H105&gt;=$J$2,0,IF((($J$2-H105)*$J$1/100)&gt;35,35,(($J$2-H105)*$J$1/100)))</f>
        <v>35</v>
      </c>
      <c r="K105" s="23"/>
      <c r="L105" s="24"/>
      <c r="M105" s="23"/>
      <c r="N105" s="24"/>
      <c r="O105" s="23"/>
      <c r="P105" s="24"/>
      <c r="Q105" s="23"/>
      <c r="R105" s="24"/>
      <c r="S105" s="23"/>
      <c r="T105" s="24"/>
      <c r="U105" s="168"/>
      <c r="V105" s="169"/>
      <c r="W105" s="162"/>
      <c r="X105" s="163"/>
      <c r="Y105" s="168"/>
      <c r="Z105" s="163"/>
      <c r="AA105" s="20"/>
      <c r="AB105" s="21"/>
      <c r="AC105" s="20"/>
      <c r="AD105" s="21"/>
      <c r="AE105" s="20"/>
      <c r="AF105" s="21"/>
      <c r="AG105" s="20"/>
      <c r="AH105" s="34"/>
      <c r="AI105" s="20"/>
      <c r="AJ105" s="34"/>
      <c r="AK105" s="20"/>
      <c r="AL105" s="34"/>
      <c r="AM105" s="20"/>
      <c r="AN105" s="34"/>
      <c r="AO105" s="20"/>
      <c r="AP105" s="34"/>
      <c r="AQ105" s="41"/>
      <c r="AR105" s="42"/>
      <c r="AS105" s="41"/>
      <c r="AT105" s="42"/>
      <c r="AU105" s="41"/>
      <c r="AV105" s="42"/>
      <c r="AW105" s="41"/>
      <c r="AX105" s="42"/>
      <c r="AY105" s="36">
        <v>1092</v>
      </c>
      <c r="AZ105" s="21">
        <v>8</v>
      </c>
      <c r="BA105" s="36">
        <v>760</v>
      </c>
      <c r="BB105" s="21">
        <v>6</v>
      </c>
      <c r="BC105" s="36"/>
      <c r="BD105" s="21"/>
      <c r="BE105" s="36"/>
      <c r="BF105" s="21"/>
      <c r="BG105" s="85"/>
      <c r="BH105" s="86"/>
      <c r="BI105" s="85"/>
      <c r="BJ105" s="86"/>
      <c r="BK105" s="85"/>
      <c r="BL105" s="86"/>
      <c r="BM105" s="85"/>
      <c r="BN105" s="86"/>
      <c r="BO105" s="85"/>
      <c r="BP105" s="86"/>
      <c r="BQ105" s="91"/>
      <c r="BR105" s="92"/>
      <c r="BS105" s="91"/>
      <c r="BT105" s="92"/>
    </row>
    <row r="106" spans="1:72" ht="12.75">
      <c r="A106" s="11" t="s">
        <v>421</v>
      </c>
      <c r="B106" s="12" t="str">
        <f>MID(C106,2,LEN(C106))</f>
        <v>F</v>
      </c>
      <c r="C106" s="12" t="s">
        <v>19</v>
      </c>
      <c r="D106" s="13" t="s">
        <v>86</v>
      </c>
      <c r="E106" s="14">
        <v>2763</v>
      </c>
      <c r="F106" s="15">
        <f>K106+M106+O106+Q106+S106+U106+W106+Y106+AA106+AC106+AE106+AG106+AI106+AK106+AM106+AO106+AQ106+AS106+AU106+AW106+AY106+BA106+BC106+BE106+BG106+BI106+BK106+BM106+BO106+BQ106+BS106</f>
        <v>59056</v>
      </c>
      <c r="G106" s="59">
        <f>L106+N106+P106+R106+T106+V106+X106+Z106+AB106+AD106+AF106+AH106+AJ106+AL106+AN106+AP106+AR106+AT106+AV106+AX106+AZ106+BB106+BD106+BF106+BH106+BJ106+BL106+BN106+BP106+BR106+BT106</f>
        <v>303</v>
      </c>
      <c r="H106" s="16">
        <f>IF(G106&gt;0,F106/G106,0)</f>
        <v>194.9042904290429</v>
      </c>
      <c r="I106" s="80">
        <v>3.5833333333333286</v>
      </c>
      <c r="J106" s="17">
        <f>IF(H106&gt;=$J$2,0,IF((($J$2-H106)*$J$1/100)&gt;35,35,(($J$2-H106)*$J$1/100)))</f>
        <v>3.821782178217824</v>
      </c>
      <c r="K106" s="23">
        <v>7354</v>
      </c>
      <c r="L106" s="24">
        <v>37</v>
      </c>
      <c r="M106" s="23">
        <v>3666</v>
      </c>
      <c r="N106" s="24">
        <v>18</v>
      </c>
      <c r="O106" s="23"/>
      <c r="P106" s="24"/>
      <c r="Q106" s="23">
        <v>3327</v>
      </c>
      <c r="R106" s="24">
        <v>18</v>
      </c>
      <c r="S106" s="23">
        <v>4588</v>
      </c>
      <c r="T106" s="24">
        <v>24</v>
      </c>
      <c r="U106" s="168"/>
      <c r="V106" s="169"/>
      <c r="W106" s="162">
        <v>2344</v>
      </c>
      <c r="X106" s="163">
        <v>12</v>
      </c>
      <c r="Y106" s="168">
        <v>6392</v>
      </c>
      <c r="Z106" s="163">
        <v>34</v>
      </c>
      <c r="AA106" s="20"/>
      <c r="AB106" s="21"/>
      <c r="AC106" s="20">
        <v>5999</v>
      </c>
      <c r="AD106" s="21">
        <v>31</v>
      </c>
      <c r="AE106" s="20"/>
      <c r="AF106" s="21"/>
      <c r="AG106" s="20">
        <v>4270</v>
      </c>
      <c r="AH106" s="34">
        <v>20</v>
      </c>
      <c r="AI106" s="20"/>
      <c r="AJ106" s="34"/>
      <c r="AK106" s="20"/>
      <c r="AL106" s="34"/>
      <c r="AM106" s="20"/>
      <c r="AN106" s="34"/>
      <c r="AO106" s="20">
        <v>2769</v>
      </c>
      <c r="AP106" s="34">
        <v>13</v>
      </c>
      <c r="AQ106" s="41">
        <v>3510</v>
      </c>
      <c r="AR106" s="42">
        <v>18</v>
      </c>
      <c r="AS106" s="41">
        <v>3499</v>
      </c>
      <c r="AT106" s="42">
        <v>18</v>
      </c>
      <c r="AU106" s="41">
        <v>4204</v>
      </c>
      <c r="AV106" s="42">
        <v>22</v>
      </c>
      <c r="AW106" s="41"/>
      <c r="AX106" s="42"/>
      <c r="AY106" s="36">
        <v>1935</v>
      </c>
      <c r="AZ106" s="21">
        <v>10</v>
      </c>
      <c r="BA106" s="36">
        <v>1901</v>
      </c>
      <c r="BB106" s="21">
        <v>10</v>
      </c>
      <c r="BC106" s="36"/>
      <c r="BD106" s="21"/>
      <c r="BE106" s="36"/>
      <c r="BF106" s="21"/>
      <c r="BG106" s="85"/>
      <c r="BH106" s="86"/>
      <c r="BI106" s="85"/>
      <c r="BJ106" s="86"/>
      <c r="BK106" s="85">
        <v>3298</v>
      </c>
      <c r="BL106" s="86">
        <v>18</v>
      </c>
      <c r="BM106" s="85"/>
      <c r="BN106" s="86"/>
      <c r="BO106" s="85"/>
      <c r="BP106" s="86"/>
      <c r="BQ106" s="91"/>
      <c r="BR106" s="92"/>
      <c r="BS106" s="91"/>
      <c r="BT106" s="92"/>
    </row>
    <row r="107" spans="1:72" ht="12.75">
      <c r="A107" s="11" t="s">
        <v>366</v>
      </c>
      <c r="B107" s="12" t="str">
        <f>MID(C107,2,LEN(C107))</f>
        <v>M</v>
      </c>
      <c r="C107" s="12" t="s">
        <v>26</v>
      </c>
      <c r="D107" s="13" t="s">
        <v>86</v>
      </c>
      <c r="E107" s="14">
        <v>2725</v>
      </c>
      <c r="F107" s="15">
        <f>K107+M107+O107+Q107+S107+U107+W107+Y107+AA107+AC107+AE107+AG107+AI107+AK107+AM107+AO107+AQ107+AS107+AU107+AW107+AY107+BA107+BC107+BE107+BG107+BI107+BK107+BM107+BO107+BQ107+BS107</f>
        <v>5647</v>
      </c>
      <c r="G107" s="59">
        <f>L107+N107+P107+R107+T107+V107+X107+Z107+AB107+AD107+AF107+AH107+AJ107+AL107+AN107+AP107+AR107+AT107+AV107+AX107+AZ107+BB107+BD107+BF107+BH107+BJ107+BL107+BN107+BP107+BR107+BT107</f>
        <v>36</v>
      </c>
      <c r="H107" s="16">
        <f>IF(G107&gt;0,F107/G107,0)</f>
        <v>156.86111111111111</v>
      </c>
      <c r="I107" s="80">
        <v>35</v>
      </c>
      <c r="J107" s="17">
        <f>IF(H107&gt;=$J$2,0,IF((($J$2-H107)*$J$1/100)&gt;35,35,(($J$2-H107)*$J$1/100)))</f>
        <v>32.354166666666664</v>
      </c>
      <c r="K107" s="23"/>
      <c r="L107" s="24"/>
      <c r="M107" s="23"/>
      <c r="N107" s="24"/>
      <c r="O107" s="23"/>
      <c r="P107" s="24"/>
      <c r="Q107" s="23">
        <v>1847</v>
      </c>
      <c r="R107" s="24">
        <v>12</v>
      </c>
      <c r="S107" s="23"/>
      <c r="T107" s="24"/>
      <c r="U107" s="168"/>
      <c r="V107" s="169"/>
      <c r="W107" s="162"/>
      <c r="X107" s="163"/>
      <c r="Y107" s="168"/>
      <c r="Z107" s="163"/>
      <c r="AA107" s="20"/>
      <c r="AB107" s="21"/>
      <c r="AC107" s="20"/>
      <c r="AD107" s="21"/>
      <c r="AE107" s="20"/>
      <c r="AF107" s="21"/>
      <c r="AG107" s="20"/>
      <c r="AH107" s="34"/>
      <c r="AI107" s="20"/>
      <c r="AJ107" s="34"/>
      <c r="AK107" s="20"/>
      <c r="AL107" s="34"/>
      <c r="AM107" s="20"/>
      <c r="AN107" s="34"/>
      <c r="AO107" s="20"/>
      <c r="AP107" s="34"/>
      <c r="AQ107" s="41"/>
      <c r="AR107" s="42"/>
      <c r="AS107" s="41"/>
      <c r="AT107" s="42"/>
      <c r="AU107" s="41"/>
      <c r="AV107" s="42"/>
      <c r="AW107" s="41"/>
      <c r="AX107" s="42"/>
      <c r="AY107" s="36">
        <v>1221</v>
      </c>
      <c r="AZ107" s="21">
        <v>8</v>
      </c>
      <c r="BA107" s="36">
        <v>940</v>
      </c>
      <c r="BB107" s="21">
        <v>6</v>
      </c>
      <c r="BC107" s="36">
        <v>1639</v>
      </c>
      <c r="BD107" s="21">
        <v>10</v>
      </c>
      <c r="BE107" s="36"/>
      <c r="BF107" s="21"/>
      <c r="BG107" s="85"/>
      <c r="BH107" s="86"/>
      <c r="BI107" s="85"/>
      <c r="BJ107" s="86"/>
      <c r="BK107" s="85"/>
      <c r="BL107" s="86"/>
      <c r="BM107" s="85"/>
      <c r="BN107" s="86"/>
      <c r="BO107" s="85"/>
      <c r="BP107" s="86"/>
      <c r="BQ107" s="91"/>
      <c r="BR107" s="92"/>
      <c r="BS107" s="91"/>
      <c r="BT107" s="92"/>
    </row>
    <row r="108" spans="1:72" ht="12.75">
      <c r="A108" s="11" t="s">
        <v>17</v>
      </c>
      <c r="B108" s="12" t="str">
        <f>MID(C108,2,LEN(C108))</f>
        <v>M</v>
      </c>
      <c r="C108" s="12" t="s">
        <v>16</v>
      </c>
      <c r="D108" s="13" t="s">
        <v>86</v>
      </c>
      <c r="E108" s="14">
        <v>988</v>
      </c>
      <c r="F108" s="15">
        <f>K108+M108+O108+Q108+S108+U108+W108+Y108+AA108+AC108+AE108+AG108+AI108+AK108+AM108+AO108+AQ108+AS108+AU108+AW108+AY108+BA108+BC108+BE108+BG108+BI108+BK108+BM108+BO108+BQ108+BS108</f>
        <v>70330</v>
      </c>
      <c r="G108" s="59">
        <f>L108+N108+P108+R108+T108+V108+X108+Z108+AB108+AD108+AF108+AH108+AJ108+AL108+AN108+AP108+AR108+AT108+AV108+AX108+AZ108+BB108+BD108+BF108+BH108+BJ108+BL108+BN108+BP108+BR108+BT108</f>
        <v>337</v>
      </c>
      <c r="H108" s="16">
        <f>IF(G108&gt;0,F108/G108,0)</f>
        <v>208.69436201780417</v>
      </c>
      <c r="I108" s="80">
        <v>0</v>
      </c>
      <c r="J108" s="17">
        <f>IF(H108&gt;=$J$2,0,IF((($J$2-H108)*$J$1/100)&gt;35,35,(($J$2-H108)*$J$1/100)))</f>
        <v>0</v>
      </c>
      <c r="K108" s="23">
        <v>5860</v>
      </c>
      <c r="L108" s="24">
        <v>29</v>
      </c>
      <c r="M108" s="23">
        <v>4044</v>
      </c>
      <c r="N108" s="24">
        <v>18</v>
      </c>
      <c r="O108" s="23"/>
      <c r="P108" s="24"/>
      <c r="Q108" s="23"/>
      <c r="R108" s="24"/>
      <c r="S108" s="23">
        <v>5003</v>
      </c>
      <c r="T108" s="24">
        <v>24</v>
      </c>
      <c r="U108" s="168">
        <v>4347</v>
      </c>
      <c r="V108" s="169">
        <v>20</v>
      </c>
      <c r="W108" s="162">
        <v>2487</v>
      </c>
      <c r="X108" s="163">
        <v>12</v>
      </c>
      <c r="Y108" s="168">
        <v>5689</v>
      </c>
      <c r="Z108" s="163">
        <v>28</v>
      </c>
      <c r="AA108" s="20">
        <v>4741</v>
      </c>
      <c r="AB108" s="21">
        <v>24</v>
      </c>
      <c r="AC108" s="20">
        <v>6679</v>
      </c>
      <c r="AD108" s="21">
        <v>31</v>
      </c>
      <c r="AE108" s="20"/>
      <c r="AF108" s="21"/>
      <c r="AG108" s="20"/>
      <c r="AH108" s="34"/>
      <c r="AI108" s="20">
        <v>2964</v>
      </c>
      <c r="AJ108" s="34">
        <v>15</v>
      </c>
      <c r="AK108" s="20">
        <v>4966</v>
      </c>
      <c r="AL108" s="34">
        <v>24</v>
      </c>
      <c r="AM108" s="20">
        <v>5302</v>
      </c>
      <c r="AN108" s="34">
        <v>26</v>
      </c>
      <c r="AO108" s="20">
        <v>3088</v>
      </c>
      <c r="AP108" s="34">
        <v>13</v>
      </c>
      <c r="AQ108" s="41">
        <v>3780</v>
      </c>
      <c r="AR108" s="42">
        <v>18</v>
      </c>
      <c r="AS108" s="41">
        <v>2509</v>
      </c>
      <c r="AT108" s="42">
        <v>12</v>
      </c>
      <c r="AU108" s="41">
        <v>3533</v>
      </c>
      <c r="AV108" s="42">
        <v>16</v>
      </c>
      <c r="AW108" s="41"/>
      <c r="AX108" s="42"/>
      <c r="AY108" s="36">
        <v>2059</v>
      </c>
      <c r="AZ108" s="21">
        <v>10</v>
      </c>
      <c r="BA108" s="36">
        <v>1361</v>
      </c>
      <c r="BB108" s="21">
        <v>7</v>
      </c>
      <c r="BC108" s="36"/>
      <c r="BD108" s="21"/>
      <c r="BE108" s="36">
        <v>1918</v>
      </c>
      <c r="BF108" s="21">
        <v>10</v>
      </c>
      <c r="BG108" s="85"/>
      <c r="BH108" s="86"/>
      <c r="BI108" s="85"/>
      <c r="BJ108" s="86"/>
      <c r="BK108" s="85"/>
      <c r="BL108" s="86"/>
      <c r="BM108" s="85"/>
      <c r="BN108" s="86"/>
      <c r="BO108" s="85"/>
      <c r="BP108" s="86"/>
      <c r="BQ108" s="91"/>
      <c r="BR108" s="92"/>
      <c r="BS108" s="91"/>
      <c r="BT108" s="92"/>
    </row>
    <row r="109" spans="1:72" ht="12.75">
      <c r="A109" s="11" t="s">
        <v>23</v>
      </c>
      <c r="B109" s="12" t="str">
        <f>MID(C109,2,LEN(C109))</f>
        <v>F</v>
      </c>
      <c r="C109" s="12" t="s">
        <v>19</v>
      </c>
      <c r="D109" s="13" t="s">
        <v>86</v>
      </c>
      <c r="E109" s="14">
        <v>324</v>
      </c>
      <c r="F109" s="15">
        <f>K109+M109+O109+Q109+S109+U109+W109+Y109+AA109+AC109+AE109+AG109+AI109+AK109+AM109+AO109+AQ109+AS109+AU109+AW109+AY109+BA109+BC109+BE109+BG109+BI109+BK109+BM109+BO109+BQ109+BS109</f>
        <v>43352</v>
      </c>
      <c r="G109" s="59">
        <f>L109+N109+P109+R109+T109+V109+X109+Z109+AB109+AD109+AF109+AH109+AJ109+AL109+AN109+AP109+AR109+AT109+AV109+AX109+AZ109+BB109+BD109+BF109+BH109+BJ109+BL109+BN109+BP109+BR109+BT109</f>
        <v>250</v>
      </c>
      <c r="H109" s="16">
        <f>IF(G109&gt;0,F109/G109,0)</f>
        <v>173.408</v>
      </c>
      <c r="I109" s="80">
        <v>17.90419708029198</v>
      </c>
      <c r="J109" s="17">
        <f>IF(H109&gt;=$J$2,0,IF((($J$2-H109)*$J$1/100)&gt;35,35,(($J$2-H109)*$J$1/100)))</f>
        <v>19.94400000000001</v>
      </c>
      <c r="K109" s="23">
        <v>1152</v>
      </c>
      <c r="L109" s="24">
        <v>8</v>
      </c>
      <c r="M109" s="23">
        <v>3201</v>
      </c>
      <c r="N109" s="24">
        <v>18</v>
      </c>
      <c r="O109" s="23">
        <v>3230</v>
      </c>
      <c r="P109" s="24">
        <v>18</v>
      </c>
      <c r="Q109" s="23">
        <v>3052</v>
      </c>
      <c r="R109" s="24">
        <v>18</v>
      </c>
      <c r="S109" s="23">
        <v>4089</v>
      </c>
      <c r="T109" s="24">
        <v>24</v>
      </c>
      <c r="U109" s="168">
        <v>2024</v>
      </c>
      <c r="V109" s="169">
        <v>12</v>
      </c>
      <c r="W109" s="162">
        <v>2298</v>
      </c>
      <c r="X109" s="163">
        <v>12</v>
      </c>
      <c r="Y109" s="168">
        <v>2076</v>
      </c>
      <c r="Z109" s="163">
        <v>12</v>
      </c>
      <c r="AA109" s="20"/>
      <c r="AB109" s="21"/>
      <c r="AC109" s="20">
        <v>5517</v>
      </c>
      <c r="AD109" s="21">
        <v>31</v>
      </c>
      <c r="AE109" s="20"/>
      <c r="AF109" s="21"/>
      <c r="AG109" s="20">
        <v>2124</v>
      </c>
      <c r="AH109" s="34">
        <v>12</v>
      </c>
      <c r="AI109" s="20">
        <v>2540</v>
      </c>
      <c r="AJ109" s="34">
        <v>15</v>
      </c>
      <c r="AK109" s="20"/>
      <c r="AL109" s="34"/>
      <c r="AM109" s="20"/>
      <c r="AN109" s="34"/>
      <c r="AO109" s="20"/>
      <c r="AP109" s="34"/>
      <c r="AQ109" s="41">
        <v>1962</v>
      </c>
      <c r="AR109" s="42">
        <v>12</v>
      </c>
      <c r="AS109" s="41">
        <v>2071</v>
      </c>
      <c r="AT109" s="42">
        <v>12</v>
      </c>
      <c r="AU109" s="41">
        <v>2778</v>
      </c>
      <c r="AV109" s="42">
        <v>16</v>
      </c>
      <c r="AW109" s="41"/>
      <c r="AX109" s="42"/>
      <c r="AY109" s="36">
        <v>1790</v>
      </c>
      <c r="AZ109" s="21">
        <v>10</v>
      </c>
      <c r="BA109" s="36">
        <v>1729</v>
      </c>
      <c r="BB109" s="21">
        <v>10</v>
      </c>
      <c r="BC109" s="36">
        <v>1719</v>
      </c>
      <c r="BD109" s="21">
        <v>10</v>
      </c>
      <c r="BE109" s="36"/>
      <c r="BF109" s="21"/>
      <c r="BG109" s="85"/>
      <c r="BH109" s="86"/>
      <c r="BI109" s="85"/>
      <c r="BJ109" s="86"/>
      <c r="BK109" s="85"/>
      <c r="BL109" s="86"/>
      <c r="BM109" s="85"/>
      <c r="BN109" s="86"/>
      <c r="BO109" s="85"/>
      <c r="BP109" s="86"/>
      <c r="BQ109" s="91"/>
      <c r="BR109" s="92"/>
      <c r="BS109" s="91"/>
      <c r="BT109" s="92"/>
    </row>
    <row r="110" spans="1:72" ht="12.75">
      <c r="A110" s="11" t="s">
        <v>35</v>
      </c>
      <c r="B110" s="12" t="str">
        <f>MID(C110,2,LEN(C110))</f>
        <v>M</v>
      </c>
      <c r="C110" s="12" t="s">
        <v>16</v>
      </c>
      <c r="D110" s="13" t="s">
        <v>86</v>
      </c>
      <c r="E110" s="14">
        <v>581</v>
      </c>
      <c r="F110" s="15">
        <f>K110+M110+O110+Q110+S110+U110+W110+Y110+AA110+AC110+AE110+AG110+AI110+AK110+AM110+AO110+AQ110+AS110+AU110+AW110+AY110+BA110+BC110+BE110+BG110+BI110+BK110+BM110+BO110+BQ110+BS110</f>
        <v>77527</v>
      </c>
      <c r="G110" s="59">
        <f>L110+N110+P110+R110+T110+V110+X110+Z110+AB110+AD110+AF110+AH110+AJ110+AL110+AN110+AP110+AR110+AT110+AV110+AX110+AZ110+BB110+BD110+BF110+BH110+BJ110+BL110+BN110+BP110+BR110+BT110</f>
        <v>388</v>
      </c>
      <c r="H110" s="16">
        <f>IF(G110&gt;0,F110/G110,0)</f>
        <v>199.81185567010309</v>
      </c>
      <c r="I110" s="80">
        <v>0</v>
      </c>
      <c r="J110" s="17">
        <f>IF(H110&gt;=$J$2,0,IF((($J$2-H110)*$J$1/100)&gt;35,35,(($J$2-H110)*$J$1/100)))</f>
        <v>0.1411082474226859</v>
      </c>
      <c r="K110" s="23">
        <v>5256</v>
      </c>
      <c r="L110" s="24">
        <v>26</v>
      </c>
      <c r="M110" s="23">
        <v>3935</v>
      </c>
      <c r="N110" s="24">
        <v>18</v>
      </c>
      <c r="O110" s="23"/>
      <c r="P110" s="24"/>
      <c r="Q110" s="23">
        <v>2426</v>
      </c>
      <c r="R110" s="24">
        <v>12</v>
      </c>
      <c r="S110" s="23">
        <v>4856</v>
      </c>
      <c r="T110" s="24">
        <v>24</v>
      </c>
      <c r="U110" s="168">
        <v>4404</v>
      </c>
      <c r="V110" s="169">
        <v>22</v>
      </c>
      <c r="W110" s="162">
        <v>2422</v>
      </c>
      <c r="X110" s="163">
        <v>12</v>
      </c>
      <c r="Y110" s="168">
        <v>6856</v>
      </c>
      <c r="Z110" s="163">
        <v>36</v>
      </c>
      <c r="AA110" s="20">
        <v>4503</v>
      </c>
      <c r="AB110" s="21">
        <v>24</v>
      </c>
      <c r="AC110" s="20">
        <v>6233</v>
      </c>
      <c r="AD110" s="21">
        <v>31</v>
      </c>
      <c r="AE110" s="20"/>
      <c r="AF110" s="21"/>
      <c r="AG110" s="20"/>
      <c r="AH110" s="34"/>
      <c r="AI110" s="20">
        <v>3142</v>
      </c>
      <c r="AJ110" s="34">
        <v>15</v>
      </c>
      <c r="AK110" s="20"/>
      <c r="AL110" s="34"/>
      <c r="AM110" s="20">
        <v>3500</v>
      </c>
      <c r="AN110" s="34">
        <v>18</v>
      </c>
      <c r="AO110" s="20">
        <v>2497</v>
      </c>
      <c r="AP110" s="34">
        <v>12</v>
      </c>
      <c r="AQ110" s="41">
        <v>3504</v>
      </c>
      <c r="AR110" s="42">
        <v>18</v>
      </c>
      <c r="AS110" s="41">
        <v>2514</v>
      </c>
      <c r="AT110" s="42">
        <v>12</v>
      </c>
      <c r="AU110" s="41">
        <v>3201</v>
      </c>
      <c r="AV110" s="42">
        <v>16</v>
      </c>
      <c r="AW110" s="41"/>
      <c r="AX110" s="42"/>
      <c r="AY110" s="36">
        <v>2182</v>
      </c>
      <c r="AZ110" s="21">
        <v>10</v>
      </c>
      <c r="BA110" s="36">
        <v>2019</v>
      </c>
      <c r="BB110" s="21">
        <v>10</v>
      </c>
      <c r="BC110" s="36">
        <v>2017</v>
      </c>
      <c r="BD110" s="21">
        <v>10</v>
      </c>
      <c r="BE110" s="36">
        <v>1880</v>
      </c>
      <c r="BF110" s="21">
        <v>10</v>
      </c>
      <c r="BG110" s="85"/>
      <c r="BH110" s="86"/>
      <c r="BI110" s="85"/>
      <c r="BJ110" s="86"/>
      <c r="BK110" s="85"/>
      <c r="BL110" s="86"/>
      <c r="BM110" s="85"/>
      <c r="BN110" s="86"/>
      <c r="BO110" s="85"/>
      <c r="BP110" s="86"/>
      <c r="BQ110" s="91">
        <v>10180</v>
      </c>
      <c r="BR110" s="92">
        <v>52</v>
      </c>
      <c r="BS110" s="91"/>
      <c r="BT110" s="92"/>
    </row>
    <row r="111" spans="1:72" ht="12.75">
      <c r="A111" s="11" t="s">
        <v>374</v>
      </c>
      <c r="B111" s="12" t="str">
        <f>MID(C111,2,LEN(C111))</f>
        <v>M</v>
      </c>
      <c r="C111" s="12" t="s">
        <v>26</v>
      </c>
      <c r="D111" s="13" t="s">
        <v>86</v>
      </c>
      <c r="E111" s="14">
        <v>2246</v>
      </c>
      <c r="F111" s="15">
        <f>K111+M111+O111+Q111+S111+U111+W111+Y111+AA111+AC111+AE111+AG111+AI111+AK111+AM111+AO111+AQ111+AS111+AU111+AW111+AY111+BA111+BC111+BE111+BG111+BI111+BK111+BM111+BO111+BQ111+BS111</f>
        <v>1747</v>
      </c>
      <c r="G111" s="59">
        <f>L111+N111+P111+R111+T111+V111+X111+Z111+AB111+AD111+AF111+AH111+AJ111+AL111+AN111+AP111+AR111+AT111+AV111+AX111+AZ111+BB111+BD111+BF111+BH111+BJ111+BL111+BN111+BP111+BR111+BT111</f>
        <v>12</v>
      </c>
      <c r="H111" s="16">
        <f>IF(G111&gt;0,F111/G111,0)</f>
        <v>145.58333333333334</v>
      </c>
      <c r="I111" s="80">
        <v>35</v>
      </c>
      <c r="J111" s="17">
        <f>IF(H111&gt;=$J$2,0,IF((($J$2-H111)*$J$1/100)&gt;35,35,(($J$2-H111)*$J$1/100)))</f>
        <v>35</v>
      </c>
      <c r="K111" s="23"/>
      <c r="L111" s="24"/>
      <c r="M111" s="23"/>
      <c r="N111" s="24"/>
      <c r="O111" s="23"/>
      <c r="P111" s="24"/>
      <c r="Q111" s="23"/>
      <c r="R111" s="24"/>
      <c r="S111" s="23"/>
      <c r="T111" s="24"/>
      <c r="U111" s="168"/>
      <c r="V111" s="169"/>
      <c r="W111" s="162"/>
      <c r="X111" s="163"/>
      <c r="Y111" s="168"/>
      <c r="Z111" s="163"/>
      <c r="AA111" s="20"/>
      <c r="AB111" s="21"/>
      <c r="AC111" s="20"/>
      <c r="AD111" s="21"/>
      <c r="AE111" s="20"/>
      <c r="AF111" s="21"/>
      <c r="AG111" s="20"/>
      <c r="AH111" s="34"/>
      <c r="AI111" s="20"/>
      <c r="AJ111" s="34"/>
      <c r="AK111" s="20"/>
      <c r="AL111" s="34"/>
      <c r="AM111" s="20"/>
      <c r="AN111" s="34"/>
      <c r="AO111" s="20"/>
      <c r="AP111" s="34"/>
      <c r="AQ111" s="41"/>
      <c r="AR111" s="42"/>
      <c r="AS111" s="41"/>
      <c r="AT111" s="42"/>
      <c r="AU111" s="41"/>
      <c r="AV111" s="42"/>
      <c r="AW111" s="41"/>
      <c r="AX111" s="42"/>
      <c r="AY111" s="36">
        <v>280</v>
      </c>
      <c r="AZ111" s="21">
        <v>2</v>
      </c>
      <c r="BA111" s="36"/>
      <c r="BB111" s="21"/>
      <c r="BC111" s="36">
        <v>1467</v>
      </c>
      <c r="BD111" s="21">
        <v>10</v>
      </c>
      <c r="BE111" s="36"/>
      <c r="BF111" s="21"/>
      <c r="BG111" s="85"/>
      <c r="BH111" s="86"/>
      <c r="BI111" s="85"/>
      <c r="BJ111" s="86"/>
      <c r="BK111" s="85"/>
      <c r="BL111" s="86"/>
      <c r="BM111" s="85"/>
      <c r="BN111" s="86"/>
      <c r="BO111" s="85"/>
      <c r="BP111" s="86"/>
      <c r="BQ111" s="91"/>
      <c r="BR111" s="92"/>
      <c r="BS111" s="91"/>
      <c r="BT111" s="92"/>
    </row>
    <row r="112" spans="1:72" ht="12.75">
      <c r="A112" s="11" t="s">
        <v>36</v>
      </c>
      <c r="B112" s="12" t="str">
        <f>MID(C112,2,LEN(C112))</f>
        <v>F</v>
      </c>
      <c r="C112" s="12" t="s">
        <v>19</v>
      </c>
      <c r="D112" s="13" t="s">
        <v>86</v>
      </c>
      <c r="E112" s="14">
        <v>16</v>
      </c>
      <c r="F112" s="15">
        <f>K112+M112+O112+Q112+S112+U112+W112+Y112+AA112+AC112+AE112+AG112+AI112+AK112+AM112+AO112+AQ112+AS112+AU112+AW112+AY112+BA112+BC112+BE112+BG112+BI112+BK112+BM112+BO112+BQ112+BS112</f>
        <v>20807</v>
      </c>
      <c r="G112" s="59">
        <f>L112+N112+P112+R112+T112+V112+X112+Z112+AB112+AD112+AF112+AH112+AJ112+AL112+AN112+AP112+AR112+AT112+AV112+AX112+AZ112+BB112+BD112+BF112+BH112+BJ112+BL112+BN112+BP112+BR112+BT112</f>
        <v>121</v>
      </c>
      <c r="H112" s="16">
        <f>IF(G112&gt;0,F112/G112,0)</f>
        <v>171.95867768595042</v>
      </c>
      <c r="I112" s="80">
        <v>13.7471590909091</v>
      </c>
      <c r="J112" s="17">
        <f>IF(H112&gt;=$J$2,0,IF((($J$2-H112)*$J$1/100)&gt;35,35,(($J$2-H112)*$J$1/100)))</f>
        <v>21.030991735537185</v>
      </c>
      <c r="K112" s="23"/>
      <c r="L112" s="24"/>
      <c r="M112" s="23">
        <v>3182</v>
      </c>
      <c r="N112" s="24">
        <v>18</v>
      </c>
      <c r="O112" s="23"/>
      <c r="P112" s="24"/>
      <c r="Q112" s="23">
        <v>2031</v>
      </c>
      <c r="R112" s="24">
        <v>12</v>
      </c>
      <c r="S112" s="23">
        <v>5383</v>
      </c>
      <c r="T112" s="24">
        <v>32</v>
      </c>
      <c r="U112" s="168">
        <v>1058</v>
      </c>
      <c r="V112" s="169">
        <v>6</v>
      </c>
      <c r="W112" s="162"/>
      <c r="X112" s="163"/>
      <c r="Y112" s="168"/>
      <c r="Z112" s="163"/>
      <c r="AA112" s="20"/>
      <c r="AB112" s="21"/>
      <c r="AC112" s="20"/>
      <c r="AD112" s="21"/>
      <c r="AE112" s="20"/>
      <c r="AF112" s="21"/>
      <c r="AG112" s="20">
        <v>1113</v>
      </c>
      <c r="AH112" s="34">
        <v>6</v>
      </c>
      <c r="AI112" s="20">
        <v>2553</v>
      </c>
      <c r="AJ112" s="34">
        <v>15</v>
      </c>
      <c r="AK112" s="20"/>
      <c r="AL112" s="34"/>
      <c r="AM112" s="20"/>
      <c r="AN112" s="34"/>
      <c r="AO112" s="20">
        <v>919</v>
      </c>
      <c r="AP112" s="34">
        <v>6</v>
      </c>
      <c r="AQ112" s="41">
        <v>1003</v>
      </c>
      <c r="AR112" s="42">
        <v>6</v>
      </c>
      <c r="AS112" s="41"/>
      <c r="AT112" s="42"/>
      <c r="AU112" s="41"/>
      <c r="AV112" s="42"/>
      <c r="AW112" s="41"/>
      <c r="AX112" s="42"/>
      <c r="AY112" s="36"/>
      <c r="AZ112" s="21"/>
      <c r="BA112" s="36">
        <v>1814</v>
      </c>
      <c r="BB112" s="21">
        <v>10</v>
      </c>
      <c r="BC112" s="36">
        <v>1751</v>
      </c>
      <c r="BD112" s="21">
        <v>10</v>
      </c>
      <c r="BE112" s="36"/>
      <c r="BF112" s="21"/>
      <c r="BG112" s="85"/>
      <c r="BH112" s="86"/>
      <c r="BI112" s="85"/>
      <c r="BJ112" s="86"/>
      <c r="BK112" s="85"/>
      <c r="BL112" s="86"/>
      <c r="BM112" s="85"/>
      <c r="BN112" s="86"/>
      <c r="BO112" s="85"/>
      <c r="BP112" s="86"/>
      <c r="BQ112" s="91"/>
      <c r="BR112" s="92"/>
      <c r="BS112" s="91"/>
      <c r="BT112" s="92"/>
    </row>
    <row r="113" spans="1:72" ht="12.75">
      <c r="A113" s="11" t="s">
        <v>378</v>
      </c>
      <c r="B113" s="12" t="str">
        <f>MID(C113,2,LEN(C113))</f>
        <v>M</v>
      </c>
      <c r="C113" s="12" t="s">
        <v>26</v>
      </c>
      <c r="D113" s="13" t="s">
        <v>86</v>
      </c>
      <c r="E113" s="14">
        <v>2369</v>
      </c>
      <c r="F113" s="15">
        <f>K113+M113+O113+Q113+S113+U113+W113+Y113+AA113+AC113+AE113+AG113+AI113+AK113+AM113+AO113+AQ113+AS113+AU113+AW113+AY113+BA113+BC113+BE113+BG113+BI113+BK113+BM113+BO113+BQ113+BS113</f>
        <v>4499</v>
      </c>
      <c r="G113" s="59">
        <f>L113+N113+P113+R113+T113+V113+X113+Z113+AB113+AD113+AF113+AH113+AJ113+AL113+AN113+AP113+AR113+AT113+AV113+AX113+AZ113+BB113+BD113+BF113+BH113+BJ113+BL113+BN113+BP113+BR113+BT113</f>
        <v>28</v>
      </c>
      <c r="H113" s="16">
        <f>IF(G113&gt;0,F113/G113,0)</f>
        <v>160.67857142857142</v>
      </c>
      <c r="I113" s="80">
        <v>33.94642857142857</v>
      </c>
      <c r="J113" s="17">
        <f>IF(H113&gt;=$J$2,0,IF((($J$2-H113)*$J$1/100)&gt;35,35,(($J$2-H113)*$J$1/100)))</f>
        <v>29.491071428571434</v>
      </c>
      <c r="K113" s="23"/>
      <c r="L113" s="24"/>
      <c r="M113" s="23"/>
      <c r="N113" s="24"/>
      <c r="O113" s="23"/>
      <c r="P113" s="24"/>
      <c r="Q113" s="23"/>
      <c r="R113" s="24"/>
      <c r="S113" s="23"/>
      <c r="T113" s="24"/>
      <c r="U113" s="168"/>
      <c r="V113" s="169"/>
      <c r="W113" s="162"/>
      <c r="X113" s="163"/>
      <c r="Y113" s="168"/>
      <c r="Z113" s="163"/>
      <c r="AA113" s="20"/>
      <c r="AB113" s="21"/>
      <c r="AC113" s="20"/>
      <c r="AD113" s="21"/>
      <c r="AE113" s="20"/>
      <c r="AF113" s="21"/>
      <c r="AG113" s="20"/>
      <c r="AH113" s="34"/>
      <c r="AI113" s="20"/>
      <c r="AJ113" s="34"/>
      <c r="AK113" s="20"/>
      <c r="AL113" s="34"/>
      <c r="AM113" s="20"/>
      <c r="AN113" s="34"/>
      <c r="AO113" s="20"/>
      <c r="AP113" s="34"/>
      <c r="AQ113" s="41"/>
      <c r="AR113" s="42"/>
      <c r="AS113" s="41"/>
      <c r="AT113" s="42"/>
      <c r="AU113" s="41"/>
      <c r="AV113" s="42"/>
      <c r="AW113" s="41"/>
      <c r="AX113" s="42"/>
      <c r="AY113" s="36">
        <v>1417</v>
      </c>
      <c r="AZ113" s="21">
        <v>8</v>
      </c>
      <c r="BA113" s="36">
        <v>1567</v>
      </c>
      <c r="BB113" s="21">
        <v>10</v>
      </c>
      <c r="BC113" s="36">
        <v>1515</v>
      </c>
      <c r="BD113" s="21">
        <v>10</v>
      </c>
      <c r="BE113" s="36"/>
      <c r="BF113" s="21"/>
      <c r="BG113" s="85"/>
      <c r="BH113" s="86"/>
      <c r="BI113" s="85"/>
      <c r="BJ113" s="86"/>
      <c r="BK113" s="85"/>
      <c r="BL113" s="86"/>
      <c r="BM113" s="85"/>
      <c r="BN113" s="86"/>
      <c r="BO113" s="85"/>
      <c r="BP113" s="86"/>
      <c r="BQ113" s="91"/>
      <c r="BR113" s="92"/>
      <c r="BS113" s="91"/>
      <c r="BT113" s="92"/>
    </row>
    <row r="114" spans="1:72" ht="12.75">
      <c r="A114" s="11" t="s">
        <v>343</v>
      </c>
      <c r="B114" s="12" t="str">
        <f>MID(C114,2,LEN(C114))</f>
        <v>M</v>
      </c>
      <c r="C114" s="12" t="s">
        <v>16</v>
      </c>
      <c r="D114" s="13" t="s">
        <v>86</v>
      </c>
      <c r="E114" s="14">
        <v>1554</v>
      </c>
      <c r="F114" s="15">
        <f>K114+M114+O114+Q114+S114+U114+W114+Y114+AA114+AC114+AE114+AG114+AI114+AK114+AM114+AO114+AQ114+AS114+AU114+AW114+AY114+BA114+BC114+BE114+BG114+BI114+BK114+BM114+BO114+BQ114+BS114</f>
        <v>5673</v>
      </c>
      <c r="G114" s="59">
        <f>L114+N114+P114+R114+T114+V114+X114+Z114+AB114+AD114+AF114+AH114+AJ114+AL114+AN114+AP114+AR114+AT114+AV114+AX114+AZ114+BB114+BD114+BF114+BH114+BJ114+BL114+BN114+BP114+BR114+BT114</f>
        <v>27</v>
      </c>
      <c r="H114" s="16">
        <f>IF(G114&gt;0,F114/G114,0)</f>
        <v>210.11111111111111</v>
      </c>
      <c r="I114" s="80">
        <v>0</v>
      </c>
      <c r="J114" s="17">
        <f>IF(H114&gt;=$J$2,0,IF((($J$2-H114)*$J$1/100)&gt;35,35,(($J$2-H114)*$J$1/100)))</f>
        <v>0</v>
      </c>
      <c r="K114" s="23"/>
      <c r="L114" s="24"/>
      <c r="M114" s="23"/>
      <c r="N114" s="24"/>
      <c r="O114" s="23"/>
      <c r="P114" s="24"/>
      <c r="Q114" s="23"/>
      <c r="R114" s="24"/>
      <c r="S114" s="23"/>
      <c r="T114" s="24"/>
      <c r="U114" s="168"/>
      <c r="V114" s="169"/>
      <c r="W114" s="162"/>
      <c r="X114" s="163"/>
      <c r="Y114" s="168"/>
      <c r="Z114" s="163"/>
      <c r="AA114" s="20"/>
      <c r="AB114" s="21"/>
      <c r="AC114" s="20"/>
      <c r="AD114" s="21"/>
      <c r="AE114" s="20"/>
      <c r="AF114" s="21"/>
      <c r="AG114" s="20"/>
      <c r="AH114" s="34"/>
      <c r="AI114" s="20">
        <v>3371</v>
      </c>
      <c r="AJ114" s="34">
        <v>15</v>
      </c>
      <c r="AK114" s="20"/>
      <c r="AL114" s="34"/>
      <c r="AM114" s="20"/>
      <c r="AN114" s="34"/>
      <c r="AO114" s="20">
        <v>2302</v>
      </c>
      <c r="AP114" s="34">
        <v>12</v>
      </c>
      <c r="AQ114" s="41"/>
      <c r="AR114" s="42"/>
      <c r="AS114" s="41"/>
      <c r="AT114" s="42"/>
      <c r="AU114" s="41"/>
      <c r="AV114" s="42"/>
      <c r="AW114" s="41"/>
      <c r="AX114" s="42"/>
      <c r="AY114" s="36"/>
      <c r="AZ114" s="21"/>
      <c r="BA114" s="36"/>
      <c r="BB114" s="21"/>
      <c r="BC114" s="36"/>
      <c r="BD114" s="21"/>
      <c r="BE114" s="36"/>
      <c r="BF114" s="21"/>
      <c r="BG114" s="85"/>
      <c r="BH114" s="86"/>
      <c r="BI114" s="85"/>
      <c r="BJ114" s="86"/>
      <c r="BK114" s="85"/>
      <c r="BL114" s="86"/>
      <c r="BM114" s="85"/>
      <c r="BN114" s="86"/>
      <c r="BO114" s="85"/>
      <c r="BP114" s="86"/>
      <c r="BQ114" s="91"/>
      <c r="BR114" s="92"/>
      <c r="BS114" s="91"/>
      <c r="BT114" s="92"/>
    </row>
    <row r="115" spans="1:72" ht="12.75">
      <c r="A115" s="11" t="s">
        <v>74</v>
      </c>
      <c r="B115" s="12" t="str">
        <f>MID(C115,2,LEN(C115))</f>
        <v>F</v>
      </c>
      <c r="C115" s="12" t="s">
        <v>19</v>
      </c>
      <c r="D115" s="13" t="s">
        <v>86</v>
      </c>
      <c r="E115" s="14">
        <v>1318</v>
      </c>
      <c r="F115" s="15">
        <f>K115+M115+O115+Q115+S115+U115+W115+Y115+AA115+AC115+AE115+AG115+AI115+AK115+AM115+AO115+AQ115+AS115+AU115+AW115+AY115+BA115+BC115+BE115+BG115+BI115+BK115+BM115+BO115+BQ115+BS115</f>
        <v>52465</v>
      </c>
      <c r="G115" s="59">
        <f>L115+N115+P115+R115+T115+V115+X115+Z115+AB115+AD115+AF115+AH115+AJ115+AL115+AN115+AP115+AR115+AT115+AV115+AX115+AZ115+BB115+BD115+BF115+BH115+BJ115+BL115+BN115+BP115+BR115+BT115</f>
        <v>291</v>
      </c>
      <c r="H115" s="16">
        <f>IF(G115&gt;0,F115/G115,0)</f>
        <v>180.29209621993127</v>
      </c>
      <c r="I115" s="80">
        <v>14.53184713375797</v>
      </c>
      <c r="J115" s="17">
        <f>IF(H115&gt;=$J$2,0,IF((($J$2-H115)*$J$1/100)&gt;35,35,(($J$2-H115)*$J$1/100)))</f>
        <v>14.78092783505155</v>
      </c>
      <c r="K115" s="23">
        <v>4880</v>
      </c>
      <c r="L115" s="24">
        <v>27</v>
      </c>
      <c r="M115" s="23">
        <v>3433</v>
      </c>
      <c r="N115" s="24">
        <v>18</v>
      </c>
      <c r="O115" s="23"/>
      <c r="P115" s="24"/>
      <c r="Q115" s="23">
        <v>3345</v>
      </c>
      <c r="R115" s="24">
        <v>18</v>
      </c>
      <c r="S115" s="23">
        <v>4266</v>
      </c>
      <c r="T115" s="24">
        <v>24</v>
      </c>
      <c r="U115" s="168">
        <v>2193</v>
      </c>
      <c r="V115" s="169">
        <v>12</v>
      </c>
      <c r="W115" s="162">
        <v>2248</v>
      </c>
      <c r="X115" s="163">
        <v>12</v>
      </c>
      <c r="Y115" s="168">
        <v>3092</v>
      </c>
      <c r="Z115" s="163">
        <v>18</v>
      </c>
      <c r="AA115" s="20"/>
      <c r="AB115" s="21"/>
      <c r="AC115" s="20">
        <v>5455</v>
      </c>
      <c r="AD115" s="21">
        <v>31</v>
      </c>
      <c r="AE115" s="20"/>
      <c r="AF115" s="21"/>
      <c r="AG115" s="20"/>
      <c r="AH115" s="34"/>
      <c r="AI115" s="20">
        <v>2695</v>
      </c>
      <c r="AJ115" s="34">
        <v>15</v>
      </c>
      <c r="AK115" s="20">
        <v>2683</v>
      </c>
      <c r="AL115" s="34">
        <v>16</v>
      </c>
      <c r="AM115" s="20">
        <v>3235</v>
      </c>
      <c r="AN115" s="34">
        <v>18</v>
      </c>
      <c r="AO115" s="20">
        <v>1100</v>
      </c>
      <c r="AP115" s="34">
        <v>6</v>
      </c>
      <c r="AQ115" s="41">
        <v>2136</v>
      </c>
      <c r="AR115" s="42">
        <v>12</v>
      </c>
      <c r="AS115" s="41">
        <v>2283</v>
      </c>
      <c r="AT115" s="42">
        <v>12</v>
      </c>
      <c r="AU115" s="41">
        <v>2915</v>
      </c>
      <c r="AV115" s="42">
        <v>16</v>
      </c>
      <c r="AW115" s="41"/>
      <c r="AX115" s="42"/>
      <c r="AY115" s="36">
        <v>1917</v>
      </c>
      <c r="AZ115" s="21">
        <v>10</v>
      </c>
      <c r="BA115" s="36"/>
      <c r="BB115" s="21"/>
      <c r="BC115" s="36">
        <v>1819</v>
      </c>
      <c r="BD115" s="21">
        <v>10</v>
      </c>
      <c r="BE115" s="36"/>
      <c r="BF115" s="21"/>
      <c r="BG115" s="85"/>
      <c r="BH115" s="86"/>
      <c r="BI115" s="85"/>
      <c r="BJ115" s="86"/>
      <c r="BK115" s="85"/>
      <c r="BL115" s="86"/>
      <c r="BM115" s="85"/>
      <c r="BN115" s="86"/>
      <c r="BO115" s="85"/>
      <c r="BP115" s="86"/>
      <c r="BQ115" s="91">
        <v>2770</v>
      </c>
      <c r="BR115" s="92">
        <v>16</v>
      </c>
      <c r="BS115" s="91"/>
      <c r="BT115" s="92"/>
    </row>
    <row r="116" spans="1:72" ht="12.75">
      <c r="A116" s="11" t="s">
        <v>488</v>
      </c>
      <c r="B116" s="12" t="s">
        <v>296</v>
      </c>
      <c r="C116" s="12" t="s">
        <v>26</v>
      </c>
      <c r="D116" s="13" t="s">
        <v>86</v>
      </c>
      <c r="E116" s="14">
        <v>2964</v>
      </c>
      <c r="F116" s="15">
        <f>K116+M116+O116+Q116+S116+U116+W116+Y116+AA116+AC116+AE116+AG116+AI116+AK116+AM116+AO116+AQ116+AS116+AU116+AW116+AY116+BA116+BC116+BE116+BG116+BI116+BK116+BM116+BO116+BQ116+BS116</f>
        <v>1103</v>
      </c>
      <c r="G116" s="59">
        <f>L116+N116+P116+R116+T116+V116+X116+Z116+AB116+AD116+AF116+AH116+AJ116+AL116+AN116+AP116+AR116+AT116+AV116+AX116+AZ116+BB116+BD116+BF116+BH116+BJ116+BL116+BN116+BP116+BR116+BT116</f>
        <v>6</v>
      </c>
      <c r="H116" s="16">
        <f>IF(G116&gt;0,F116/G116,0)</f>
        <v>183.83333333333334</v>
      </c>
      <c r="I116" s="80"/>
      <c r="J116" s="17">
        <f>IF(H116&gt;=$J$2,0,IF((($J$2-H116)*$J$1/100)&gt;35,35,(($J$2-H116)*$J$1/100)))</f>
        <v>12.124999999999993</v>
      </c>
      <c r="K116" s="23"/>
      <c r="L116" s="24"/>
      <c r="M116" s="23">
        <v>1103</v>
      </c>
      <c r="N116" s="24">
        <v>6</v>
      </c>
      <c r="O116" s="23"/>
      <c r="P116" s="24"/>
      <c r="Q116" s="23"/>
      <c r="R116" s="24"/>
      <c r="S116" s="23"/>
      <c r="T116" s="24"/>
      <c r="U116" s="168"/>
      <c r="V116" s="169"/>
      <c r="W116" s="162"/>
      <c r="X116" s="163"/>
      <c r="Y116" s="168"/>
      <c r="Z116" s="163"/>
      <c r="AA116" s="20"/>
      <c r="AB116" s="21"/>
      <c r="AC116" s="20"/>
      <c r="AD116" s="21"/>
      <c r="AE116" s="20"/>
      <c r="AF116" s="21"/>
      <c r="AG116" s="20"/>
      <c r="AH116" s="34"/>
      <c r="AI116" s="20"/>
      <c r="AJ116" s="34"/>
      <c r="AK116" s="20"/>
      <c r="AL116" s="34"/>
      <c r="AM116" s="20"/>
      <c r="AN116" s="34"/>
      <c r="AO116" s="20"/>
      <c r="AP116" s="34"/>
      <c r="AQ116" s="41"/>
      <c r="AR116" s="42"/>
      <c r="AS116" s="41"/>
      <c r="AT116" s="42"/>
      <c r="AU116" s="41"/>
      <c r="AV116" s="42"/>
      <c r="AW116" s="41"/>
      <c r="AX116" s="42"/>
      <c r="AY116" s="36"/>
      <c r="AZ116" s="21"/>
      <c r="BA116" s="36"/>
      <c r="BB116" s="21"/>
      <c r="BC116" s="36"/>
      <c r="BD116" s="21"/>
      <c r="BE116" s="36"/>
      <c r="BF116" s="21"/>
      <c r="BG116" s="85"/>
      <c r="BH116" s="86"/>
      <c r="BI116" s="85"/>
      <c r="BJ116" s="86"/>
      <c r="BK116" s="85"/>
      <c r="BL116" s="86"/>
      <c r="BM116" s="85"/>
      <c r="BN116" s="86"/>
      <c r="BO116" s="85"/>
      <c r="BP116" s="86"/>
      <c r="BQ116" s="91"/>
      <c r="BR116" s="92"/>
      <c r="BS116" s="91"/>
      <c r="BT116" s="92"/>
    </row>
    <row r="117" spans="1:72" ht="12.75">
      <c r="A117" s="11" t="s">
        <v>60</v>
      </c>
      <c r="B117" s="12" t="str">
        <f>MID(C117,2,LEN(C117))</f>
        <v>F</v>
      </c>
      <c r="C117" s="12" t="s">
        <v>19</v>
      </c>
      <c r="D117" s="13" t="s">
        <v>86</v>
      </c>
      <c r="E117" s="14">
        <v>1137</v>
      </c>
      <c r="F117" s="15">
        <f>K117+M117+O117+Q117+S117+U117+W117+Y117+AA117+AC117+AE117+AG117+AI117+AK117+AM117+AO117+AQ117+AS117+AU117+AW117+AY117+BA117+BC117+BE117+BG117+BI117+BK117+BM117+BO117+BQ117+BS117</f>
        <v>0</v>
      </c>
      <c r="G117" s="59">
        <f>L117+N117+P117+R117+T117+V117+X117+Z117+AB117+AD117+AF117+AH117+AJ117+AL117+AN117+AP117+AR117+AT117+AV117+AX117+AZ117+BB117+BD117+BF117+BH117+BJ117+BL117+BN117+BP117+BR117+BT117</f>
        <v>0</v>
      </c>
      <c r="H117" s="16">
        <f>IF(G117&gt;0,F117/G117,0)</f>
        <v>0</v>
      </c>
      <c r="I117" s="80">
        <v>17.319230769230764</v>
      </c>
      <c r="J117" s="17">
        <f>IF(H117&gt;=$J$2,0,IF((($J$2-H117)*$J$1/100)&gt;35,35,(($J$2-H117)*$J$1/100)))</f>
        <v>35</v>
      </c>
      <c r="K117" s="23"/>
      <c r="L117" s="24"/>
      <c r="M117" s="23"/>
      <c r="N117" s="24"/>
      <c r="O117" s="23"/>
      <c r="P117" s="24"/>
      <c r="Q117" s="23"/>
      <c r="R117" s="24"/>
      <c r="S117" s="23"/>
      <c r="T117" s="24"/>
      <c r="U117" s="168"/>
      <c r="V117" s="169"/>
      <c r="W117" s="162"/>
      <c r="X117" s="163"/>
      <c r="Y117" s="168"/>
      <c r="Z117" s="163"/>
      <c r="AA117" s="20"/>
      <c r="AB117" s="21"/>
      <c r="AC117" s="20"/>
      <c r="AD117" s="21"/>
      <c r="AE117" s="20"/>
      <c r="AF117" s="21"/>
      <c r="AG117" s="20"/>
      <c r="AH117" s="34"/>
      <c r="AI117" s="20"/>
      <c r="AJ117" s="34"/>
      <c r="AK117" s="20"/>
      <c r="AL117" s="34"/>
      <c r="AM117" s="20"/>
      <c r="AN117" s="34"/>
      <c r="AO117" s="20"/>
      <c r="AP117" s="34"/>
      <c r="AQ117" s="41"/>
      <c r="AR117" s="42"/>
      <c r="AS117" s="41"/>
      <c r="AT117" s="42"/>
      <c r="AU117" s="41"/>
      <c r="AV117" s="42"/>
      <c r="AW117" s="41"/>
      <c r="AX117" s="42"/>
      <c r="AY117" s="36"/>
      <c r="AZ117" s="21"/>
      <c r="BA117" s="36"/>
      <c r="BB117" s="21"/>
      <c r="BC117" s="36"/>
      <c r="BD117" s="21"/>
      <c r="BE117" s="36"/>
      <c r="BF117" s="21"/>
      <c r="BG117" s="85"/>
      <c r="BH117" s="86"/>
      <c r="BI117" s="85"/>
      <c r="BJ117" s="86"/>
      <c r="BK117" s="85"/>
      <c r="BL117" s="86"/>
      <c r="BM117" s="85"/>
      <c r="BN117" s="86"/>
      <c r="BO117" s="85"/>
      <c r="BP117" s="86"/>
      <c r="BQ117" s="91"/>
      <c r="BR117" s="92"/>
      <c r="BS117" s="91"/>
      <c r="BT117" s="92"/>
    </row>
    <row r="118" spans="1:72" ht="12.75">
      <c r="A118" s="11" t="s">
        <v>29</v>
      </c>
      <c r="B118" s="12" t="str">
        <f>MID(C118,2,LEN(C118))</f>
        <v>F</v>
      </c>
      <c r="C118" s="12" t="s">
        <v>19</v>
      </c>
      <c r="D118" s="13" t="s">
        <v>86</v>
      </c>
      <c r="E118" s="14">
        <v>297</v>
      </c>
      <c r="F118" s="15">
        <f>K118+M118+O118+Q118+S118+U118+W118+Y118+AA118+AC118+AE118+AG118+AI118+AK118+AM118+AO118+AQ118+AS118+AU118+AW118+AY118+BA118+BC118+BE118+BG118+BI118+BK118+BM118+BO118+BQ118+BS118</f>
        <v>61948</v>
      </c>
      <c r="G118" s="59">
        <f>L118+N118+P118+R118+T118+V118+X118+Z118+AB118+AD118+AF118+AH118+AJ118+AL118+AN118+AP118+AR118+AT118+AV118+AX118+AZ118+BB118+BD118+BF118+BH118+BJ118+BL118+BN118+BP118+BR118+BT118</f>
        <v>319</v>
      </c>
      <c r="H118" s="16">
        <f>IF(G118&gt;0,F118/G118,0)</f>
        <v>194.19435736677116</v>
      </c>
      <c r="I118" s="80">
        <v>7.919047619047617</v>
      </c>
      <c r="J118" s="17">
        <f>IF(H118&gt;=$J$2,0,IF((($J$2-H118)*$J$1/100)&gt;35,35,(($J$2-H118)*$J$1/100)))</f>
        <v>4.354231974921632</v>
      </c>
      <c r="K118" s="23">
        <v>5237</v>
      </c>
      <c r="L118" s="24">
        <v>28</v>
      </c>
      <c r="M118" s="23">
        <v>3437</v>
      </c>
      <c r="N118" s="24">
        <v>18</v>
      </c>
      <c r="O118" s="23">
        <v>3864</v>
      </c>
      <c r="P118" s="24">
        <v>18</v>
      </c>
      <c r="Q118" s="23">
        <v>3514</v>
      </c>
      <c r="R118" s="24">
        <v>18</v>
      </c>
      <c r="S118" s="23">
        <v>4822</v>
      </c>
      <c r="T118" s="24">
        <v>24</v>
      </c>
      <c r="U118" s="168">
        <v>1097</v>
      </c>
      <c r="V118" s="169">
        <v>6</v>
      </c>
      <c r="W118" s="162">
        <v>2218</v>
      </c>
      <c r="X118" s="163">
        <v>12</v>
      </c>
      <c r="Y118" s="168">
        <v>3222</v>
      </c>
      <c r="Z118" s="163">
        <v>18</v>
      </c>
      <c r="AA118" s="20"/>
      <c r="AB118" s="21"/>
      <c r="AC118" s="20"/>
      <c r="AD118" s="21"/>
      <c r="AE118" s="20">
        <v>4265</v>
      </c>
      <c r="AF118" s="21">
        <v>18</v>
      </c>
      <c r="AG118" s="20">
        <v>2348</v>
      </c>
      <c r="AH118" s="34">
        <v>12</v>
      </c>
      <c r="AI118" s="20">
        <v>2763</v>
      </c>
      <c r="AJ118" s="34">
        <v>15</v>
      </c>
      <c r="AK118" s="20"/>
      <c r="AL118" s="34"/>
      <c r="AM118" s="20">
        <v>5034</v>
      </c>
      <c r="AN118" s="34">
        <v>26</v>
      </c>
      <c r="AO118" s="20">
        <v>2411</v>
      </c>
      <c r="AP118" s="34">
        <v>12</v>
      </c>
      <c r="AQ118" s="41">
        <v>2169</v>
      </c>
      <c r="AR118" s="42">
        <v>12</v>
      </c>
      <c r="AS118" s="41">
        <v>3354</v>
      </c>
      <c r="AT118" s="42">
        <v>18</v>
      </c>
      <c r="AU118" s="41">
        <v>4230</v>
      </c>
      <c r="AV118" s="42">
        <v>22</v>
      </c>
      <c r="AW118" s="41"/>
      <c r="AX118" s="42"/>
      <c r="AY118" s="36">
        <v>1957</v>
      </c>
      <c r="AZ118" s="21">
        <v>10</v>
      </c>
      <c r="BA118" s="36">
        <v>1849</v>
      </c>
      <c r="BB118" s="21">
        <v>10</v>
      </c>
      <c r="BC118" s="36">
        <v>1869</v>
      </c>
      <c r="BD118" s="21">
        <v>10</v>
      </c>
      <c r="BE118" s="36"/>
      <c r="BF118" s="21"/>
      <c r="BG118" s="85"/>
      <c r="BH118" s="86"/>
      <c r="BI118" s="85"/>
      <c r="BJ118" s="86"/>
      <c r="BK118" s="85"/>
      <c r="BL118" s="86"/>
      <c r="BM118" s="85"/>
      <c r="BN118" s="86"/>
      <c r="BO118" s="85">
        <v>2288</v>
      </c>
      <c r="BP118" s="86">
        <v>12</v>
      </c>
      <c r="BQ118" s="91"/>
      <c r="BR118" s="92"/>
      <c r="BS118" s="91"/>
      <c r="BT118" s="92"/>
    </row>
    <row r="119" spans="1:72" ht="12.75">
      <c r="A119" s="11" t="s">
        <v>348</v>
      </c>
      <c r="B119" s="12" t="str">
        <f>MID(C119,2,LEN(C119))</f>
        <v>M</v>
      </c>
      <c r="C119" s="12" t="s">
        <v>20</v>
      </c>
      <c r="D119" s="13" t="s">
        <v>383</v>
      </c>
      <c r="E119" s="14">
        <v>2699</v>
      </c>
      <c r="F119" s="15">
        <f>K119+M119+O119+Q119+S119+U119+W119+Y119+AA119+AC119+AE119+AG119+AI119+AK119+AM119+AO119+AQ119+AS119+AU119+AW119+AY119+BA119+BC119+BE119+BG119+BI119+BK119+BM119+BO119+BQ119+BS119</f>
        <v>0</v>
      </c>
      <c r="G119" s="59">
        <f>L119+N119+P119+R119+T119+V119+X119+Z119+AB119+AD119+AF119+AH119+AJ119+AL119+AN119+AP119+AR119+AT119+AV119+AX119+AZ119+BB119+BD119+BF119+BH119+BJ119+BL119+BN119+BP119+BR119+BT119</f>
        <v>0</v>
      </c>
      <c r="H119" s="16">
        <f>IF(G119&gt;0,F119/G119,0)</f>
        <v>0</v>
      </c>
      <c r="I119" s="80">
        <v>35</v>
      </c>
      <c r="J119" s="17">
        <f>IF(H119&gt;=$J$2,0,IF((($J$2-H119)*$J$1/100)&gt;35,35,(($J$2-H119)*$J$1/100)))</f>
        <v>35</v>
      </c>
      <c r="K119" s="23"/>
      <c r="L119" s="24"/>
      <c r="M119" s="23"/>
      <c r="N119" s="24"/>
      <c r="O119" s="23"/>
      <c r="P119" s="24"/>
      <c r="Q119" s="23"/>
      <c r="R119" s="24"/>
      <c r="S119" s="23"/>
      <c r="T119" s="24"/>
      <c r="U119" s="168"/>
      <c r="V119" s="169"/>
      <c r="W119" s="162"/>
      <c r="X119" s="163"/>
      <c r="Y119" s="168"/>
      <c r="Z119" s="163"/>
      <c r="AA119" s="20"/>
      <c r="AB119" s="21"/>
      <c r="AC119" s="20"/>
      <c r="AD119" s="21"/>
      <c r="AE119" s="20"/>
      <c r="AF119" s="21"/>
      <c r="AG119" s="20"/>
      <c r="AH119" s="34"/>
      <c r="AI119" s="20"/>
      <c r="AJ119" s="34"/>
      <c r="AK119" s="20"/>
      <c r="AL119" s="34"/>
      <c r="AM119" s="20"/>
      <c r="AN119" s="34"/>
      <c r="AO119" s="20"/>
      <c r="AP119" s="34"/>
      <c r="AQ119" s="41"/>
      <c r="AR119" s="42"/>
      <c r="AS119" s="41"/>
      <c r="AT119" s="42"/>
      <c r="AU119" s="41"/>
      <c r="AV119" s="42"/>
      <c r="AW119" s="41"/>
      <c r="AX119" s="42"/>
      <c r="AY119" s="36"/>
      <c r="AZ119" s="21"/>
      <c r="BA119" s="36"/>
      <c r="BB119" s="21"/>
      <c r="BC119" s="36"/>
      <c r="BD119" s="21"/>
      <c r="BE119" s="36"/>
      <c r="BF119" s="21"/>
      <c r="BG119" s="85"/>
      <c r="BH119" s="86"/>
      <c r="BI119" s="85"/>
      <c r="BJ119" s="86"/>
      <c r="BK119" s="85"/>
      <c r="BL119" s="86"/>
      <c r="BM119" s="85"/>
      <c r="BN119" s="86"/>
      <c r="BO119" s="85"/>
      <c r="BP119" s="86"/>
      <c r="BQ119" s="91"/>
      <c r="BR119" s="92"/>
      <c r="BS119" s="91"/>
      <c r="BT119" s="92"/>
    </row>
    <row r="120" spans="1:72" ht="12.75">
      <c r="A120" s="11" t="s">
        <v>349</v>
      </c>
      <c r="B120" s="12" t="str">
        <f>MID(C120,2,LEN(C120))</f>
        <v>M</v>
      </c>
      <c r="C120" s="12" t="s">
        <v>26</v>
      </c>
      <c r="D120" s="13" t="s">
        <v>383</v>
      </c>
      <c r="E120" s="14">
        <v>2448</v>
      </c>
      <c r="F120" s="15">
        <f>K120+M120+O120+Q120+S120+U120+W120+Y120+AA120+AC120+AE120+AG120+AI120+AK120+AM120+AO120+AQ120+AS120+AU120+AW120+AY120+BA120+BC120+BE120+BG120+BI120+BK120+BM120+BO120+BQ120+BS120</f>
        <v>3658</v>
      </c>
      <c r="G120" s="59">
        <f>L120+N120+P120+R120+T120+V120+X120+Z120+AB120+AD120+AF120+AH120+AJ120+AL120+AN120+AP120+AR120+AT120+AV120+AX120+AZ120+BB120+BD120+BF120+BH120+BJ120+BL120+BN120+BP120+BR120+BT120</f>
        <v>27</v>
      </c>
      <c r="H120" s="16">
        <f>IF(G120&gt;0,F120/G120,0)</f>
        <v>135.4814814814815</v>
      </c>
      <c r="I120" s="80">
        <v>35</v>
      </c>
      <c r="J120" s="17">
        <f>IF(H120&gt;=$J$2,0,IF((($J$2-H120)*$J$1/100)&gt;35,35,(($J$2-H120)*$J$1/100)))</f>
        <v>35</v>
      </c>
      <c r="K120" s="23"/>
      <c r="L120" s="24"/>
      <c r="M120" s="23"/>
      <c r="N120" s="24"/>
      <c r="O120" s="23"/>
      <c r="P120" s="24"/>
      <c r="Q120" s="23"/>
      <c r="R120" s="24"/>
      <c r="S120" s="23"/>
      <c r="T120" s="24"/>
      <c r="U120" s="168"/>
      <c r="V120" s="169"/>
      <c r="W120" s="162"/>
      <c r="X120" s="163"/>
      <c r="Y120" s="168"/>
      <c r="Z120" s="163"/>
      <c r="AA120" s="20"/>
      <c r="AB120" s="21"/>
      <c r="AC120" s="20"/>
      <c r="AD120" s="21"/>
      <c r="AE120" s="20"/>
      <c r="AF120" s="21"/>
      <c r="AG120" s="20"/>
      <c r="AH120" s="34"/>
      <c r="AI120" s="20"/>
      <c r="AJ120" s="34"/>
      <c r="AK120" s="20"/>
      <c r="AL120" s="34"/>
      <c r="AM120" s="20"/>
      <c r="AN120" s="34"/>
      <c r="AO120" s="20"/>
      <c r="AP120" s="34"/>
      <c r="AQ120" s="41"/>
      <c r="AR120" s="42"/>
      <c r="AS120" s="41"/>
      <c r="AT120" s="42"/>
      <c r="AU120" s="41"/>
      <c r="AV120" s="42"/>
      <c r="AW120" s="41"/>
      <c r="AX120" s="42"/>
      <c r="AY120" s="36">
        <v>1143</v>
      </c>
      <c r="AZ120" s="21">
        <v>9</v>
      </c>
      <c r="BA120" s="36">
        <v>989</v>
      </c>
      <c r="BB120" s="21">
        <v>8</v>
      </c>
      <c r="BC120" s="36">
        <v>1526</v>
      </c>
      <c r="BD120" s="21">
        <v>10</v>
      </c>
      <c r="BE120" s="36"/>
      <c r="BF120" s="21"/>
      <c r="BG120" s="85"/>
      <c r="BH120" s="86"/>
      <c r="BI120" s="85"/>
      <c r="BJ120" s="86"/>
      <c r="BK120" s="85"/>
      <c r="BL120" s="86"/>
      <c r="BM120" s="85"/>
      <c r="BN120" s="86"/>
      <c r="BO120" s="85"/>
      <c r="BP120" s="86"/>
      <c r="BQ120" s="91"/>
      <c r="BR120" s="92"/>
      <c r="BS120" s="91"/>
      <c r="BT120" s="92"/>
    </row>
    <row r="121" spans="1:72" ht="12.75">
      <c r="A121" s="11" t="s">
        <v>351</v>
      </c>
      <c r="B121" s="12" t="str">
        <f>MID(C121,2,LEN(C121))</f>
        <v>M</v>
      </c>
      <c r="C121" s="12" t="s">
        <v>26</v>
      </c>
      <c r="D121" s="13" t="s">
        <v>383</v>
      </c>
      <c r="E121" s="14">
        <v>2698</v>
      </c>
      <c r="F121" s="15">
        <f>K121+M121+O121+Q121+S121+U121+W121+Y121+AA121+AC121+AE121+AG121+AI121+AK121+AM121+AO121+AQ121+AS121+AU121+AW121+AY121+BA121+BC121+BE121+BG121+BI121+BK121+BM121+BO121+BQ121+BS121</f>
        <v>3272</v>
      </c>
      <c r="G121" s="59">
        <f>L121+N121+P121+R121+T121+V121+X121+Z121+AB121+AD121+AF121+AH121+AJ121+AL121+AN121+AP121+AR121+AT121+AV121+AX121+AZ121+BB121+BD121+BF121+BH121+BJ121+BL121+BN121+BP121+BR121+BT121</f>
        <v>27</v>
      </c>
      <c r="H121" s="16">
        <f>IF(G121&gt;0,F121/G121,0)</f>
        <v>121.18518518518519</v>
      </c>
      <c r="I121" s="80">
        <v>35</v>
      </c>
      <c r="J121" s="17">
        <f>IF(H121&gt;=$J$2,0,IF((($J$2-H121)*$J$1/100)&gt;35,35,(($J$2-H121)*$J$1/100)))</f>
        <v>35</v>
      </c>
      <c r="K121" s="23"/>
      <c r="L121" s="24"/>
      <c r="M121" s="23"/>
      <c r="N121" s="24"/>
      <c r="O121" s="23"/>
      <c r="P121" s="24"/>
      <c r="Q121" s="23"/>
      <c r="R121" s="24"/>
      <c r="S121" s="23"/>
      <c r="T121" s="24"/>
      <c r="U121" s="168"/>
      <c r="V121" s="169"/>
      <c r="W121" s="162"/>
      <c r="X121" s="163"/>
      <c r="Y121" s="168"/>
      <c r="Z121" s="163"/>
      <c r="AA121" s="20"/>
      <c r="AB121" s="21"/>
      <c r="AC121" s="20"/>
      <c r="AD121" s="21"/>
      <c r="AE121" s="20"/>
      <c r="AF121" s="21"/>
      <c r="AG121" s="20"/>
      <c r="AH121" s="34"/>
      <c r="AI121" s="20"/>
      <c r="AJ121" s="34"/>
      <c r="AK121" s="20"/>
      <c r="AL121" s="34"/>
      <c r="AM121" s="20"/>
      <c r="AN121" s="34"/>
      <c r="AO121" s="20"/>
      <c r="AP121" s="34"/>
      <c r="AQ121" s="41"/>
      <c r="AR121" s="42"/>
      <c r="AS121" s="41"/>
      <c r="AT121" s="42"/>
      <c r="AU121" s="41"/>
      <c r="AV121" s="42"/>
      <c r="AW121" s="41"/>
      <c r="AX121" s="42"/>
      <c r="AY121" s="36">
        <v>1107</v>
      </c>
      <c r="AZ121" s="21">
        <v>9</v>
      </c>
      <c r="BA121" s="36">
        <v>975</v>
      </c>
      <c r="BB121" s="21">
        <v>8</v>
      </c>
      <c r="BC121" s="36">
        <v>1190</v>
      </c>
      <c r="BD121" s="21">
        <v>10</v>
      </c>
      <c r="BE121" s="36"/>
      <c r="BF121" s="21"/>
      <c r="BG121" s="85"/>
      <c r="BH121" s="86"/>
      <c r="BI121" s="85"/>
      <c r="BJ121" s="86"/>
      <c r="BK121" s="85"/>
      <c r="BL121" s="86"/>
      <c r="BM121" s="85"/>
      <c r="BN121" s="86"/>
      <c r="BO121" s="85"/>
      <c r="BP121" s="86"/>
      <c r="BQ121" s="91"/>
      <c r="BR121" s="92"/>
      <c r="BS121" s="91"/>
      <c r="BT121" s="92"/>
    </row>
    <row r="122" spans="1:72" ht="12.75">
      <c r="A122" s="11" t="s">
        <v>489</v>
      </c>
      <c r="B122" s="12" t="str">
        <f>MID(C122,2,LEN(C122))</f>
        <v>M</v>
      </c>
      <c r="C122" s="12" t="s">
        <v>26</v>
      </c>
      <c r="D122" s="13" t="s">
        <v>383</v>
      </c>
      <c r="E122" s="14">
        <v>2989</v>
      </c>
      <c r="F122" s="15">
        <f>K122+M122+O122+Q122+S122+U122+W122+Y122+AA122+AC122+AE122+AG122+AI122+AK122+AM122+AO122+AQ122+AS122+AU122+AW122+AY122+BA122+BC122+BE122+BG122+BI122+BK122+BM122+BO122+BQ122+BS122</f>
        <v>706</v>
      </c>
      <c r="G122" s="59">
        <f>L122+N122+P122+R122+T122+V122+X122+Z122+AB122+AD122+AF122+AH122+AJ122+AL122+AN122+AP122+AR122+AT122+AV122+AX122+AZ122+BB122+BD122+BF122+BH122+BJ122+BL122+BN122+BP122+BR122+BT122</f>
        <v>6</v>
      </c>
      <c r="H122" s="16">
        <f>IF(G122&gt;0,F122/G122,0)</f>
        <v>117.66666666666667</v>
      </c>
      <c r="I122" s="80">
        <v>35</v>
      </c>
      <c r="J122" s="17">
        <f>IF(H122&gt;=$J$2,0,IF((($J$2-H122)*$J$1/100)&gt;35,35,(($J$2-H122)*$J$1/100)))</f>
        <v>35</v>
      </c>
      <c r="K122" s="23"/>
      <c r="L122" s="24"/>
      <c r="M122" s="23"/>
      <c r="N122" s="24"/>
      <c r="O122" s="23"/>
      <c r="P122" s="24"/>
      <c r="Q122" s="23"/>
      <c r="R122" s="24"/>
      <c r="S122" s="23"/>
      <c r="T122" s="24"/>
      <c r="U122" s="168"/>
      <c r="V122" s="169"/>
      <c r="W122" s="162"/>
      <c r="X122" s="163"/>
      <c r="Y122" s="168"/>
      <c r="Z122" s="163"/>
      <c r="AA122" s="20"/>
      <c r="AB122" s="21"/>
      <c r="AC122" s="20"/>
      <c r="AD122" s="21"/>
      <c r="AE122" s="20"/>
      <c r="AF122" s="21"/>
      <c r="AG122" s="20"/>
      <c r="AH122" s="34"/>
      <c r="AI122" s="20"/>
      <c r="AJ122" s="34"/>
      <c r="AK122" s="20"/>
      <c r="AL122" s="34"/>
      <c r="AM122" s="20"/>
      <c r="AN122" s="34"/>
      <c r="AO122" s="20"/>
      <c r="AP122" s="34"/>
      <c r="AQ122" s="41"/>
      <c r="AR122" s="42"/>
      <c r="AS122" s="41"/>
      <c r="AT122" s="42"/>
      <c r="AU122" s="41"/>
      <c r="AV122" s="42"/>
      <c r="AW122" s="41"/>
      <c r="AX122" s="42"/>
      <c r="AY122" s="36">
        <v>706</v>
      </c>
      <c r="AZ122" s="21">
        <v>6</v>
      </c>
      <c r="BA122" s="36"/>
      <c r="BB122" s="21"/>
      <c r="BC122" s="36"/>
      <c r="BD122" s="21"/>
      <c r="BE122" s="36"/>
      <c r="BF122" s="21"/>
      <c r="BG122" s="85"/>
      <c r="BH122" s="86"/>
      <c r="BI122" s="85"/>
      <c r="BJ122" s="86"/>
      <c r="BK122" s="85"/>
      <c r="BL122" s="86"/>
      <c r="BM122" s="85"/>
      <c r="BN122" s="86"/>
      <c r="BO122" s="85"/>
      <c r="BP122" s="86"/>
      <c r="BQ122" s="91"/>
      <c r="BR122" s="92"/>
      <c r="BS122" s="91"/>
      <c r="BT122" s="92"/>
    </row>
    <row r="123" spans="1:72" ht="12.75">
      <c r="A123" s="11" t="s">
        <v>358</v>
      </c>
      <c r="B123" s="12" t="str">
        <f>MID(C123,2,LEN(C123))</f>
        <v>M</v>
      </c>
      <c r="C123" s="12" t="s">
        <v>26</v>
      </c>
      <c r="D123" s="13" t="s">
        <v>383</v>
      </c>
      <c r="E123" s="14">
        <v>2449</v>
      </c>
      <c r="F123" s="15">
        <f>K123+M123+O123+Q123+S123+U123+W123+Y123+AA123+AC123+AE123+AG123+AI123+AK123+AM123+AO123+AQ123+AS123+AU123+AW123+AY123+BA123+BC123+BE123+BG123+BI123+BK123+BM123+BO123+BQ123+BS123</f>
        <v>4139</v>
      </c>
      <c r="G123" s="59">
        <f>L123+N123+P123+R123+T123+V123+X123+Z123+AB123+AD123+AF123+AH123+AJ123+AL123+AN123+AP123+AR123+AT123+AV123+AX123+AZ123+BB123+BD123+BF123+BH123+BJ123+BL123+BN123+BP123+BR123+BT123</f>
        <v>26</v>
      </c>
      <c r="H123" s="16">
        <f>IF(G123&gt;0,F123/G123,0)</f>
        <v>159.19230769230768</v>
      </c>
      <c r="I123" s="80">
        <v>35</v>
      </c>
      <c r="J123" s="17">
        <f>IF(H123&gt;=$J$2,0,IF((($J$2-H123)*$J$1/100)&gt;35,35,(($J$2-H123)*$J$1/100)))</f>
        <v>30.60576923076924</v>
      </c>
      <c r="K123" s="23"/>
      <c r="L123" s="24"/>
      <c r="M123" s="23"/>
      <c r="N123" s="24"/>
      <c r="O123" s="23"/>
      <c r="P123" s="24"/>
      <c r="Q123" s="23"/>
      <c r="R123" s="24"/>
      <c r="S123" s="23"/>
      <c r="T123" s="24"/>
      <c r="U123" s="168"/>
      <c r="V123" s="169"/>
      <c r="W123" s="162"/>
      <c r="X123" s="163"/>
      <c r="Y123" s="168"/>
      <c r="Z123" s="163"/>
      <c r="AA123" s="20"/>
      <c r="AB123" s="21"/>
      <c r="AC123" s="20"/>
      <c r="AD123" s="21"/>
      <c r="AE123" s="20"/>
      <c r="AF123" s="21"/>
      <c r="AG123" s="20"/>
      <c r="AH123" s="34"/>
      <c r="AI123" s="20"/>
      <c r="AJ123" s="34"/>
      <c r="AK123" s="20"/>
      <c r="AL123" s="34"/>
      <c r="AM123" s="20"/>
      <c r="AN123" s="34"/>
      <c r="AO123" s="20"/>
      <c r="AP123" s="34"/>
      <c r="AQ123" s="41"/>
      <c r="AR123" s="42"/>
      <c r="AS123" s="41"/>
      <c r="AT123" s="42"/>
      <c r="AU123" s="41"/>
      <c r="AV123" s="42"/>
      <c r="AW123" s="41"/>
      <c r="AX123" s="42"/>
      <c r="AY123" s="36">
        <v>1289</v>
      </c>
      <c r="AZ123" s="21">
        <v>8</v>
      </c>
      <c r="BA123" s="36">
        <v>1255</v>
      </c>
      <c r="BB123" s="21">
        <v>8</v>
      </c>
      <c r="BC123" s="36">
        <v>1595</v>
      </c>
      <c r="BD123" s="21">
        <v>10</v>
      </c>
      <c r="BE123" s="36"/>
      <c r="BF123" s="21"/>
      <c r="BG123" s="85"/>
      <c r="BH123" s="86"/>
      <c r="BI123" s="85"/>
      <c r="BJ123" s="86"/>
      <c r="BK123" s="85"/>
      <c r="BL123" s="86"/>
      <c r="BM123" s="85"/>
      <c r="BN123" s="86"/>
      <c r="BO123" s="85"/>
      <c r="BP123" s="86"/>
      <c r="BQ123" s="91"/>
      <c r="BR123" s="92"/>
      <c r="BS123" s="91"/>
      <c r="BT123" s="92"/>
    </row>
    <row r="124" spans="1:72" ht="12.75">
      <c r="A124" s="11" t="s">
        <v>490</v>
      </c>
      <c r="B124" s="12" t="s">
        <v>296</v>
      </c>
      <c r="C124" s="12" t="s">
        <v>26</v>
      </c>
      <c r="D124" s="13" t="s">
        <v>383</v>
      </c>
      <c r="E124" s="14">
        <v>2994</v>
      </c>
      <c r="F124" s="15">
        <f>K124+M124+O124+Q124+S124+U124+W124+Y124+AA124+AC124+AE124+AG124+AI124+AK124+AM124+AO124+AQ124+AS124+AU124+AW124+AY124+BA124+BC124+BE124+BG124+BI124+BK124+BM124+BO124+BQ124+BS124</f>
        <v>0</v>
      </c>
      <c r="G124" s="59">
        <f>L124+N124+P124+R124+T124+V124+X124+Z124+AB124+AD124+AF124+AH124+AJ124+AL124+AN124+AP124+AR124+AT124+AV124+AX124+AZ124+BB124+BD124+BF124+BH124+BJ124+BL124+BN124+BP124+BR124+BT124</f>
        <v>0</v>
      </c>
      <c r="H124" s="16">
        <f>IF(G124&gt;0,F124/G124,0)</f>
        <v>0</v>
      </c>
      <c r="I124" s="80"/>
      <c r="J124" s="17">
        <f>IF(H124&gt;=$J$2,0,IF((($J$2-H124)*$J$1/100)&gt;35,35,(($J$2-H124)*$J$1/100)))</f>
        <v>35</v>
      </c>
      <c r="K124" s="23"/>
      <c r="L124" s="24"/>
      <c r="M124" s="23"/>
      <c r="N124" s="24"/>
      <c r="O124" s="23"/>
      <c r="P124" s="24"/>
      <c r="Q124" s="23"/>
      <c r="R124" s="24"/>
      <c r="S124" s="23"/>
      <c r="T124" s="24"/>
      <c r="U124" s="168"/>
      <c r="V124" s="169"/>
      <c r="W124" s="162"/>
      <c r="X124" s="163"/>
      <c r="Y124" s="168"/>
      <c r="Z124" s="163"/>
      <c r="AA124" s="20"/>
      <c r="AB124" s="21"/>
      <c r="AC124" s="20"/>
      <c r="AD124" s="21"/>
      <c r="AE124" s="20"/>
      <c r="AF124" s="21"/>
      <c r="AG124" s="20"/>
      <c r="AH124" s="34"/>
      <c r="AI124" s="20"/>
      <c r="AJ124" s="34"/>
      <c r="AK124" s="20"/>
      <c r="AL124" s="34"/>
      <c r="AM124" s="20"/>
      <c r="AN124" s="34"/>
      <c r="AO124" s="20"/>
      <c r="AP124" s="34"/>
      <c r="AQ124" s="41"/>
      <c r="AR124" s="42"/>
      <c r="AS124" s="41"/>
      <c r="AT124" s="42"/>
      <c r="AU124" s="41"/>
      <c r="AV124" s="42"/>
      <c r="AW124" s="41"/>
      <c r="AX124" s="42"/>
      <c r="AY124" s="36"/>
      <c r="AZ124" s="21"/>
      <c r="BA124" s="36"/>
      <c r="BB124" s="21"/>
      <c r="BC124" s="36"/>
      <c r="BD124" s="21"/>
      <c r="BE124" s="36"/>
      <c r="BF124" s="21"/>
      <c r="BG124" s="85"/>
      <c r="BH124" s="86"/>
      <c r="BI124" s="85"/>
      <c r="BJ124" s="86"/>
      <c r="BK124" s="85"/>
      <c r="BL124" s="86"/>
      <c r="BM124" s="85"/>
      <c r="BN124" s="86"/>
      <c r="BO124" s="85"/>
      <c r="BP124" s="86"/>
      <c r="BQ124" s="91"/>
      <c r="BR124" s="92"/>
      <c r="BS124" s="91"/>
      <c r="BT124" s="92"/>
    </row>
    <row r="125" spans="1:72" ht="12.75">
      <c r="A125" s="11" t="s">
        <v>491</v>
      </c>
      <c r="B125" s="12" t="str">
        <f>MID(C125,2,LEN(C125))</f>
        <v>M</v>
      </c>
      <c r="C125" s="12" t="s">
        <v>26</v>
      </c>
      <c r="D125" s="13" t="s">
        <v>383</v>
      </c>
      <c r="E125" s="14">
        <v>2988</v>
      </c>
      <c r="F125" s="15">
        <f>K125+M125+O125+Q125+S125+U125+W125+Y125+AA125+AC125+AE125+AG125+AI125+AK125+AM125+AO125+AQ125+AS125+AU125+AW125+AY125+BA125+BC125+BE125+BG125+BI125+BK125+BM125+BO125+BQ125+BS125</f>
        <v>3645</v>
      </c>
      <c r="G125" s="59">
        <f>L125+N125+P125+R125+T125+V125+X125+Z125+AB125+AD125+AF125+AH125+AJ125+AL125+AN125+AP125+AR125+AT125+AV125+AX125+AZ125+BB125+BD125+BF125+BH125+BJ125+BL125+BN125+BP125+BR125+BT125</f>
        <v>26</v>
      </c>
      <c r="H125" s="16">
        <f>IF(G125&gt;0,F125/G125,0)</f>
        <v>140.19230769230768</v>
      </c>
      <c r="I125" s="80">
        <v>35</v>
      </c>
      <c r="J125" s="17">
        <f>IF(H125&gt;=$J$2,0,IF((($J$2-H125)*$J$1/100)&gt;35,35,(($J$2-H125)*$J$1/100)))</f>
        <v>35</v>
      </c>
      <c r="K125" s="23"/>
      <c r="L125" s="24"/>
      <c r="M125" s="23"/>
      <c r="N125" s="24"/>
      <c r="O125" s="23"/>
      <c r="P125" s="24"/>
      <c r="Q125" s="23"/>
      <c r="R125" s="24"/>
      <c r="S125" s="23"/>
      <c r="T125" s="24"/>
      <c r="U125" s="168"/>
      <c r="V125" s="169"/>
      <c r="W125" s="162"/>
      <c r="X125" s="163"/>
      <c r="Y125" s="168"/>
      <c r="Z125" s="163"/>
      <c r="AA125" s="20"/>
      <c r="AB125" s="21"/>
      <c r="AC125" s="20"/>
      <c r="AD125" s="21"/>
      <c r="AE125" s="20"/>
      <c r="AF125" s="21"/>
      <c r="AG125" s="20"/>
      <c r="AH125" s="34"/>
      <c r="AI125" s="20"/>
      <c r="AJ125" s="34"/>
      <c r="AK125" s="20"/>
      <c r="AL125" s="34"/>
      <c r="AM125" s="20"/>
      <c r="AN125" s="34"/>
      <c r="AO125" s="20"/>
      <c r="AP125" s="34"/>
      <c r="AQ125" s="41"/>
      <c r="AR125" s="42"/>
      <c r="AS125" s="41"/>
      <c r="AT125" s="42"/>
      <c r="AU125" s="41"/>
      <c r="AV125" s="42"/>
      <c r="AW125" s="41"/>
      <c r="AX125" s="42"/>
      <c r="AY125" s="36">
        <v>1226</v>
      </c>
      <c r="AZ125" s="21">
        <v>8</v>
      </c>
      <c r="BA125" s="36">
        <v>1067</v>
      </c>
      <c r="BB125" s="21">
        <v>8</v>
      </c>
      <c r="BC125" s="36">
        <v>1352</v>
      </c>
      <c r="BD125" s="21">
        <v>10</v>
      </c>
      <c r="BE125" s="36"/>
      <c r="BF125" s="21"/>
      <c r="BG125" s="85"/>
      <c r="BH125" s="86"/>
      <c r="BI125" s="85"/>
      <c r="BJ125" s="86"/>
      <c r="BK125" s="85"/>
      <c r="BL125" s="86"/>
      <c r="BM125" s="85"/>
      <c r="BN125" s="86"/>
      <c r="BO125" s="85"/>
      <c r="BP125" s="86"/>
      <c r="BQ125" s="91"/>
      <c r="BR125" s="92"/>
      <c r="BS125" s="91"/>
      <c r="BT125" s="92"/>
    </row>
    <row r="126" spans="1:72" ht="12.75">
      <c r="A126" s="11" t="s">
        <v>492</v>
      </c>
      <c r="B126" s="12" t="str">
        <f>MID(C126,2,LEN(C126))</f>
        <v>M</v>
      </c>
      <c r="C126" s="12" t="s">
        <v>26</v>
      </c>
      <c r="D126" s="13" t="s">
        <v>383</v>
      </c>
      <c r="E126" s="14">
        <v>2696</v>
      </c>
      <c r="F126" s="15">
        <f>K126+M126+O126+Q126+S126+U126+W126+Y126+AA126+AC126+AE126+AG126+AI126+AK126+AM126+AO126+AQ126+AS126+AU126+AW126+AY126+BA126+BC126+BE126+BG126+BI126+BK126+BM126+BO126+BQ126+BS126</f>
        <v>1158</v>
      </c>
      <c r="G126" s="59">
        <f>L126+N126+P126+R126+T126+V126+X126+Z126+AB126+AD126+AF126+AH126+AJ126+AL126+AN126+AP126+AR126+AT126+AV126+AX126+AZ126+BB126+BD126+BF126+BH126+BJ126+BL126+BN126+BP126+BR126+BT126</f>
        <v>8</v>
      </c>
      <c r="H126" s="16">
        <f>IF(G126&gt;0,F126/G126,0)</f>
        <v>144.75</v>
      </c>
      <c r="I126" s="80">
        <v>35</v>
      </c>
      <c r="J126" s="17">
        <f>IF(H126&gt;=$J$2,0,IF((($J$2-H126)*$J$1/100)&gt;35,35,(($J$2-H126)*$J$1/100)))</f>
        <v>35</v>
      </c>
      <c r="K126" s="23"/>
      <c r="L126" s="24"/>
      <c r="M126" s="23"/>
      <c r="N126" s="24"/>
      <c r="O126" s="23"/>
      <c r="P126" s="24"/>
      <c r="Q126" s="23"/>
      <c r="R126" s="24"/>
      <c r="S126" s="23"/>
      <c r="T126" s="24"/>
      <c r="U126" s="168"/>
      <c r="V126" s="169"/>
      <c r="W126" s="162"/>
      <c r="X126" s="163"/>
      <c r="Y126" s="168"/>
      <c r="Z126" s="163"/>
      <c r="AA126" s="20"/>
      <c r="AB126" s="21"/>
      <c r="AC126" s="20"/>
      <c r="AD126" s="21"/>
      <c r="AE126" s="20"/>
      <c r="AF126" s="21"/>
      <c r="AG126" s="20"/>
      <c r="AH126" s="34"/>
      <c r="AI126" s="20"/>
      <c r="AJ126" s="34"/>
      <c r="AK126" s="20"/>
      <c r="AL126" s="34"/>
      <c r="AM126" s="20"/>
      <c r="AN126" s="34"/>
      <c r="AO126" s="20"/>
      <c r="AP126" s="34"/>
      <c r="AQ126" s="41"/>
      <c r="AR126" s="42"/>
      <c r="AS126" s="41"/>
      <c r="AT126" s="42"/>
      <c r="AU126" s="41"/>
      <c r="AV126" s="42"/>
      <c r="AW126" s="41"/>
      <c r="AX126" s="42"/>
      <c r="AY126" s="36"/>
      <c r="AZ126" s="21"/>
      <c r="BA126" s="36">
        <v>1158</v>
      </c>
      <c r="BB126" s="21">
        <v>8</v>
      </c>
      <c r="BC126" s="36"/>
      <c r="BD126" s="21"/>
      <c r="BE126" s="36"/>
      <c r="BF126" s="21"/>
      <c r="BG126" s="85"/>
      <c r="BH126" s="86"/>
      <c r="BI126" s="85"/>
      <c r="BJ126" s="86"/>
      <c r="BK126" s="85"/>
      <c r="BL126" s="86"/>
      <c r="BM126" s="85"/>
      <c r="BN126" s="86"/>
      <c r="BO126" s="85"/>
      <c r="BP126" s="86"/>
      <c r="BQ126" s="91"/>
      <c r="BR126" s="92"/>
      <c r="BS126" s="91"/>
      <c r="BT126" s="92"/>
    </row>
    <row r="127" spans="1:72" ht="12.75">
      <c r="A127" s="11" t="s">
        <v>613</v>
      </c>
      <c r="B127" s="12" t="str">
        <f>MID(C127,2,LEN(C127))</f>
        <v>M</v>
      </c>
      <c r="C127" s="12" t="s">
        <v>26</v>
      </c>
      <c r="D127" s="13" t="s">
        <v>619</v>
      </c>
      <c r="E127" s="14">
        <v>1247</v>
      </c>
      <c r="F127" s="15">
        <f>K127+M127+O127+Q127+S127+U127+W127+Y127+AA127+AC127+AE127+AG127+AI127+AK127+AM127+AO127+AQ127+AS127+AU127+AW127+AY127+BA127+BC127+BE127+BG127+BI127+BK127+BM127+BO127+BQ127+BS127</f>
        <v>1776</v>
      </c>
      <c r="G127" s="59">
        <f>L127+N127+P127+R127+T127+V127+X127+Z127+AB127+AD127+AF127+AH127+AJ127+AL127+AN127+AP127+AR127+AT127+AV127+AX127+AZ127+BB127+BD127+BF127+BH127+BJ127+BL127+BN127+BP127+BR127+BT127</f>
        <v>10</v>
      </c>
      <c r="H127" s="16">
        <f>IF(G127&gt;0,F127/G127,0)</f>
        <v>177.6</v>
      </c>
      <c r="I127" s="80">
        <v>35</v>
      </c>
      <c r="J127" s="17">
        <f>IF(H127&gt;=$J$2,0,IF((($J$2-H127)*$J$1/100)&gt;35,35,(($J$2-H127)*$J$1/100)))</f>
        <v>16.800000000000004</v>
      </c>
      <c r="K127" s="23"/>
      <c r="L127" s="24"/>
      <c r="M127" s="23"/>
      <c r="N127" s="24"/>
      <c r="O127" s="23"/>
      <c r="P127" s="24"/>
      <c r="Q127" s="23"/>
      <c r="R127" s="24"/>
      <c r="S127" s="23"/>
      <c r="T127" s="24"/>
      <c r="U127" s="168"/>
      <c r="V127" s="169"/>
      <c r="W127" s="162"/>
      <c r="X127" s="163"/>
      <c r="Y127" s="168"/>
      <c r="Z127" s="163"/>
      <c r="AA127" s="20"/>
      <c r="AB127" s="21"/>
      <c r="AC127" s="20"/>
      <c r="AD127" s="21"/>
      <c r="AE127" s="20"/>
      <c r="AF127" s="21"/>
      <c r="AG127" s="20"/>
      <c r="AH127" s="34"/>
      <c r="AI127" s="20"/>
      <c r="AJ127" s="34"/>
      <c r="AK127" s="20"/>
      <c r="AL127" s="34"/>
      <c r="AM127" s="20"/>
      <c r="AN127" s="34"/>
      <c r="AO127" s="20"/>
      <c r="AP127" s="34"/>
      <c r="AQ127" s="41"/>
      <c r="AR127" s="42"/>
      <c r="AS127" s="41"/>
      <c r="AT127" s="42"/>
      <c r="AU127" s="41"/>
      <c r="AV127" s="42"/>
      <c r="AW127" s="41"/>
      <c r="AX127" s="42"/>
      <c r="AY127" s="36"/>
      <c r="AZ127" s="21"/>
      <c r="BA127" s="36"/>
      <c r="BB127" s="21"/>
      <c r="BC127" s="36"/>
      <c r="BD127" s="21"/>
      <c r="BE127" s="36">
        <v>1776</v>
      </c>
      <c r="BF127" s="21">
        <v>10</v>
      </c>
      <c r="BG127" s="85"/>
      <c r="BH127" s="86"/>
      <c r="BI127" s="85"/>
      <c r="BJ127" s="86"/>
      <c r="BK127" s="85"/>
      <c r="BL127" s="86"/>
      <c r="BM127" s="85"/>
      <c r="BN127" s="86"/>
      <c r="BO127" s="85"/>
      <c r="BP127" s="86"/>
      <c r="BQ127" s="91"/>
      <c r="BR127" s="92"/>
      <c r="BS127" s="91"/>
      <c r="BT127" s="92"/>
    </row>
    <row r="128" spans="1:72" ht="12.75">
      <c r="A128" s="11" t="s">
        <v>172</v>
      </c>
      <c r="B128" s="12" t="str">
        <f>MID(C128,2,LEN(C128))</f>
        <v>M</v>
      </c>
      <c r="C128" s="12" t="s">
        <v>26</v>
      </c>
      <c r="D128" s="13" t="s">
        <v>161</v>
      </c>
      <c r="E128" s="14">
        <v>511</v>
      </c>
      <c r="F128" s="15">
        <f>K128+M128+O128+Q128+S128+U128+W128+Y128+AA128+AC128+AE128+AG128+AI128+AK128+AM128+AO128+AQ128+AS128+AU128+AW128+AY128+BA128+BC128+BE128+BG128+BI128+BK128+BM128+BO128+BQ128+BS128</f>
        <v>1719</v>
      </c>
      <c r="G128" s="59">
        <f>L128+N128+P128+R128+T128+V128+X128+Z128+AB128+AD128+AF128+AH128+AJ128+AL128+AN128+AP128+AR128+AT128+AV128+AX128+AZ128+BB128+BD128+BF128+BH128+BJ128+BL128+BN128+BP128+BR128+BT128</f>
        <v>11</v>
      </c>
      <c r="H128" s="16">
        <f>IF(G128&gt;0,F128/G128,0)</f>
        <v>156.27272727272728</v>
      </c>
      <c r="I128" s="80">
        <v>28.21621621621621</v>
      </c>
      <c r="J128" s="17">
        <f>IF(H128&gt;=$J$2,0,IF((($J$2-H128)*$J$1/100)&gt;35,35,(($J$2-H128)*$J$1/100)))</f>
        <v>32.79545454545454</v>
      </c>
      <c r="K128" s="23"/>
      <c r="L128" s="24"/>
      <c r="M128" s="23"/>
      <c r="N128" s="24"/>
      <c r="O128" s="23"/>
      <c r="P128" s="24"/>
      <c r="Q128" s="23"/>
      <c r="R128" s="24"/>
      <c r="S128" s="23"/>
      <c r="T128" s="24"/>
      <c r="U128" s="168"/>
      <c r="V128" s="169"/>
      <c r="W128" s="162"/>
      <c r="X128" s="163"/>
      <c r="Y128" s="168"/>
      <c r="Z128" s="163"/>
      <c r="AA128" s="20"/>
      <c r="AB128" s="21"/>
      <c r="AC128" s="20"/>
      <c r="AD128" s="21"/>
      <c r="AE128" s="20"/>
      <c r="AF128" s="21"/>
      <c r="AG128" s="20"/>
      <c r="AH128" s="34"/>
      <c r="AI128" s="20"/>
      <c r="AJ128" s="34"/>
      <c r="AK128" s="20"/>
      <c r="AL128" s="34"/>
      <c r="AM128" s="20"/>
      <c r="AN128" s="34"/>
      <c r="AO128" s="20"/>
      <c r="AP128" s="34"/>
      <c r="AQ128" s="41"/>
      <c r="AR128" s="42"/>
      <c r="AS128" s="41"/>
      <c r="AT128" s="42"/>
      <c r="AU128" s="41"/>
      <c r="AV128" s="42"/>
      <c r="AW128" s="41"/>
      <c r="AX128" s="42"/>
      <c r="AY128" s="36"/>
      <c r="AZ128" s="21"/>
      <c r="BA128" s="36">
        <v>819</v>
      </c>
      <c r="BB128" s="21">
        <v>5</v>
      </c>
      <c r="BC128" s="36">
        <v>900</v>
      </c>
      <c r="BD128" s="21">
        <v>6</v>
      </c>
      <c r="BE128" s="36"/>
      <c r="BF128" s="21"/>
      <c r="BG128" s="85"/>
      <c r="BH128" s="86"/>
      <c r="BI128" s="85"/>
      <c r="BJ128" s="86"/>
      <c r="BK128" s="85"/>
      <c r="BL128" s="86"/>
      <c r="BM128" s="85"/>
      <c r="BN128" s="86"/>
      <c r="BO128" s="85"/>
      <c r="BP128" s="86"/>
      <c r="BQ128" s="91"/>
      <c r="BR128" s="92"/>
      <c r="BS128" s="91"/>
      <c r="BT128" s="92"/>
    </row>
    <row r="129" spans="1:72" ht="12.75">
      <c r="A129" s="11" t="s">
        <v>162</v>
      </c>
      <c r="B129" s="12" t="str">
        <f>MID(C129,2,LEN(C129))</f>
        <v>M</v>
      </c>
      <c r="C129" s="12" t="s">
        <v>26</v>
      </c>
      <c r="D129" s="13" t="s">
        <v>161</v>
      </c>
      <c r="E129" s="14">
        <v>26</v>
      </c>
      <c r="F129" s="15">
        <f>K129+M129+O129+Q129+S129+U129+W129+Y129+AA129+AC129+AE129+AG129+AI129+AK129+AM129+AO129+AQ129+AS129+AU129+AW129+AY129+BA129+BC129+BE129+BG129+BI129+BK129+BM129+BO129+BQ129+BS129</f>
        <v>4188</v>
      </c>
      <c r="G129" s="59">
        <f>L129+N129+P129+R129+T129+V129+X129+Z129+AB129+AD129+AF129+AH129+AJ129+AL129+AN129+AP129+AR129+AT129+AV129+AX129+AZ129+BB129+BD129+BF129+BH129+BJ129+BL129+BN129+BP129+BR129+BT129</f>
        <v>25</v>
      </c>
      <c r="H129" s="16">
        <f>IF(G129&gt;0,F129/G129,0)</f>
        <v>167.52</v>
      </c>
      <c r="I129" s="80">
        <v>24.041666666666657</v>
      </c>
      <c r="J129" s="17">
        <f>IF(H129&gt;=$J$2,0,IF((($J$2-H129)*$J$1/100)&gt;35,35,(($J$2-H129)*$J$1/100)))</f>
        <v>24.359999999999992</v>
      </c>
      <c r="K129" s="23"/>
      <c r="L129" s="24"/>
      <c r="M129" s="23"/>
      <c r="N129" s="24"/>
      <c r="O129" s="23"/>
      <c r="P129" s="24"/>
      <c r="Q129" s="23"/>
      <c r="R129" s="24"/>
      <c r="S129" s="23"/>
      <c r="T129" s="24"/>
      <c r="U129" s="168"/>
      <c r="V129" s="169"/>
      <c r="W129" s="162"/>
      <c r="X129" s="163"/>
      <c r="Y129" s="168"/>
      <c r="Z129" s="163"/>
      <c r="AA129" s="20"/>
      <c r="AB129" s="21"/>
      <c r="AC129" s="20"/>
      <c r="AD129" s="21"/>
      <c r="AE129" s="20"/>
      <c r="AF129" s="21"/>
      <c r="AG129" s="20"/>
      <c r="AH129" s="34"/>
      <c r="AI129" s="20"/>
      <c r="AJ129" s="34"/>
      <c r="AK129" s="20"/>
      <c r="AL129" s="34"/>
      <c r="AM129" s="20"/>
      <c r="AN129" s="34"/>
      <c r="AO129" s="20"/>
      <c r="AP129" s="34"/>
      <c r="AQ129" s="41"/>
      <c r="AR129" s="42"/>
      <c r="AS129" s="41"/>
      <c r="AT129" s="42"/>
      <c r="AU129" s="41"/>
      <c r="AV129" s="42"/>
      <c r="AW129" s="41"/>
      <c r="AX129" s="42"/>
      <c r="AY129" s="36"/>
      <c r="AZ129" s="21"/>
      <c r="BA129" s="36">
        <v>1067</v>
      </c>
      <c r="BB129" s="21">
        <v>7</v>
      </c>
      <c r="BC129" s="36">
        <v>1320</v>
      </c>
      <c r="BD129" s="21">
        <v>8</v>
      </c>
      <c r="BE129" s="36">
        <v>1801</v>
      </c>
      <c r="BF129" s="21">
        <v>10</v>
      </c>
      <c r="BG129" s="85"/>
      <c r="BH129" s="86"/>
      <c r="BI129" s="85"/>
      <c r="BJ129" s="86"/>
      <c r="BK129" s="85"/>
      <c r="BL129" s="86"/>
      <c r="BM129" s="85"/>
      <c r="BN129" s="86"/>
      <c r="BO129" s="85"/>
      <c r="BP129" s="86"/>
      <c r="BQ129" s="91"/>
      <c r="BR129" s="92"/>
      <c r="BS129" s="91"/>
      <c r="BT129" s="92"/>
    </row>
    <row r="130" spans="1:72" ht="12.75">
      <c r="A130" s="11" t="s">
        <v>270</v>
      </c>
      <c r="B130" s="12" t="str">
        <f>MID(C130,2,LEN(C130))</f>
        <v>M</v>
      </c>
      <c r="C130" s="12" t="s">
        <v>26</v>
      </c>
      <c r="D130" s="13" t="s">
        <v>161</v>
      </c>
      <c r="E130" s="14">
        <v>2262</v>
      </c>
      <c r="F130" s="15">
        <f>K130+M130+O130+Q130+S130+U130+W130+Y130+AA130+AC130+AE130+AG130+AI130+AK130+AM130+AO130+AQ130+AS130+AU130+AW130+AY130+BA130+BC130+BE130+BG130+BI130+BK130+BM130+BO130+BQ130+BS130</f>
        <v>4210</v>
      </c>
      <c r="G130" s="59">
        <f>L130+N130+P130+R130+T130+V130+X130+Z130+AB130+AD130+AF130+AH130+AJ130+AL130+AN130+AP130+AR130+AT130+AV130+AX130+AZ130+BB130+BD130+BF130+BH130+BJ130+BL130+BN130+BP130+BR130+BT130</f>
        <v>26</v>
      </c>
      <c r="H130" s="16">
        <f>IF(G130&gt;0,F130/G130,0)</f>
        <v>161.92307692307693</v>
      </c>
      <c r="I130" s="80">
        <v>20.625</v>
      </c>
      <c r="J130" s="17">
        <f>IF(H130&gt;=$J$2,0,IF((($J$2-H130)*$J$1/100)&gt;35,35,(($J$2-H130)*$J$1/100)))</f>
        <v>28.5576923076923</v>
      </c>
      <c r="K130" s="23"/>
      <c r="L130" s="24"/>
      <c r="M130" s="23"/>
      <c r="N130" s="24"/>
      <c r="O130" s="23"/>
      <c r="P130" s="24"/>
      <c r="Q130" s="23"/>
      <c r="R130" s="24"/>
      <c r="S130" s="23"/>
      <c r="T130" s="24"/>
      <c r="U130" s="168"/>
      <c r="V130" s="169"/>
      <c r="W130" s="162"/>
      <c r="X130" s="163"/>
      <c r="Y130" s="168"/>
      <c r="Z130" s="163"/>
      <c r="AA130" s="20"/>
      <c r="AB130" s="21"/>
      <c r="AC130" s="20"/>
      <c r="AD130" s="21"/>
      <c r="AE130" s="20"/>
      <c r="AF130" s="21"/>
      <c r="AG130" s="20"/>
      <c r="AH130" s="34"/>
      <c r="AI130" s="20"/>
      <c r="AJ130" s="34"/>
      <c r="AK130" s="20"/>
      <c r="AL130" s="34"/>
      <c r="AM130" s="20"/>
      <c r="AN130" s="34"/>
      <c r="AO130" s="20"/>
      <c r="AP130" s="34"/>
      <c r="AQ130" s="41"/>
      <c r="AR130" s="42"/>
      <c r="AS130" s="41"/>
      <c r="AT130" s="42"/>
      <c r="AU130" s="41"/>
      <c r="AV130" s="42"/>
      <c r="AW130" s="41"/>
      <c r="AX130" s="42"/>
      <c r="AY130" s="36">
        <v>1640</v>
      </c>
      <c r="AZ130" s="21">
        <v>10</v>
      </c>
      <c r="BA130" s="36">
        <v>1018</v>
      </c>
      <c r="BB130" s="21">
        <v>6</v>
      </c>
      <c r="BC130" s="36"/>
      <c r="BD130" s="21"/>
      <c r="BE130" s="36">
        <v>1552</v>
      </c>
      <c r="BF130" s="21">
        <v>10</v>
      </c>
      <c r="BG130" s="85"/>
      <c r="BH130" s="86"/>
      <c r="BI130" s="85"/>
      <c r="BJ130" s="86"/>
      <c r="BK130" s="85"/>
      <c r="BL130" s="86"/>
      <c r="BM130" s="85"/>
      <c r="BN130" s="86"/>
      <c r="BO130" s="85"/>
      <c r="BP130" s="86"/>
      <c r="BQ130" s="91"/>
      <c r="BR130" s="92"/>
      <c r="BS130" s="91"/>
      <c r="BT130" s="92"/>
    </row>
    <row r="131" spans="1:72" ht="12.75">
      <c r="A131" s="11" t="s">
        <v>160</v>
      </c>
      <c r="B131" s="12" t="str">
        <f>MID(C131,2,LEN(C131))</f>
        <v>M</v>
      </c>
      <c r="C131" s="12" t="s">
        <v>26</v>
      </c>
      <c r="D131" s="13" t="s">
        <v>161</v>
      </c>
      <c r="E131" s="14">
        <v>22</v>
      </c>
      <c r="F131" s="15">
        <f>K131+M131+O131+Q131+S131+U131+W131+Y131+AA131+AC131+AE131+AG131+AI131+AK131+AM131+AO131+AQ131+AS131+AU131+AW131+AY131+BA131+BC131+BE131+BG131+BI131+BK131+BM131+BO131+BQ131+BS131</f>
        <v>5408</v>
      </c>
      <c r="G131" s="59">
        <f>L131+N131+P131+R131+T131+V131+X131+Z131+AB131+AD131+AF131+AH131+AJ131+AL131+AN131+AP131+AR131+AT131+AV131+AX131+AZ131+BB131+BD131+BF131+BH131+BJ131+BL131+BN131+BP131+BR131+BT131</f>
        <v>34</v>
      </c>
      <c r="H131" s="16">
        <f>IF(G131&gt;0,F131/G131,0)</f>
        <v>159.05882352941177</v>
      </c>
      <c r="I131" s="80">
        <v>34.62499999999999</v>
      </c>
      <c r="J131" s="17">
        <f>IF(H131&gt;=$J$2,0,IF((($J$2-H131)*$J$1/100)&gt;35,35,(($J$2-H131)*$J$1/100)))</f>
        <v>30.705882352941174</v>
      </c>
      <c r="K131" s="23"/>
      <c r="L131" s="24"/>
      <c r="M131" s="23"/>
      <c r="N131" s="24"/>
      <c r="O131" s="23"/>
      <c r="P131" s="24"/>
      <c r="Q131" s="23"/>
      <c r="R131" s="24"/>
      <c r="S131" s="23"/>
      <c r="T131" s="24"/>
      <c r="U131" s="168"/>
      <c r="V131" s="169"/>
      <c r="W131" s="162"/>
      <c r="X131" s="163"/>
      <c r="Y131" s="168"/>
      <c r="Z131" s="163"/>
      <c r="AA131" s="20"/>
      <c r="AB131" s="21"/>
      <c r="AC131" s="20"/>
      <c r="AD131" s="21"/>
      <c r="AE131" s="20"/>
      <c r="AF131" s="21"/>
      <c r="AG131" s="20"/>
      <c r="AH131" s="34"/>
      <c r="AI131" s="20"/>
      <c r="AJ131" s="34"/>
      <c r="AK131" s="20"/>
      <c r="AL131" s="34"/>
      <c r="AM131" s="20"/>
      <c r="AN131" s="34"/>
      <c r="AO131" s="20"/>
      <c r="AP131" s="34"/>
      <c r="AQ131" s="41"/>
      <c r="AR131" s="42"/>
      <c r="AS131" s="41"/>
      <c r="AT131" s="42"/>
      <c r="AU131" s="41"/>
      <c r="AV131" s="42"/>
      <c r="AW131" s="41"/>
      <c r="AX131" s="42"/>
      <c r="AY131" s="36">
        <v>1703</v>
      </c>
      <c r="AZ131" s="21">
        <v>10</v>
      </c>
      <c r="BA131" s="36">
        <v>1580</v>
      </c>
      <c r="BB131" s="21">
        <v>10</v>
      </c>
      <c r="BC131" s="36">
        <v>1243</v>
      </c>
      <c r="BD131" s="21">
        <v>8</v>
      </c>
      <c r="BE131" s="36">
        <v>882</v>
      </c>
      <c r="BF131" s="21">
        <v>6</v>
      </c>
      <c r="BG131" s="85"/>
      <c r="BH131" s="86"/>
      <c r="BI131" s="85"/>
      <c r="BJ131" s="86"/>
      <c r="BK131" s="85"/>
      <c r="BL131" s="86"/>
      <c r="BM131" s="85"/>
      <c r="BN131" s="86"/>
      <c r="BO131" s="85"/>
      <c r="BP131" s="86"/>
      <c r="BQ131" s="91"/>
      <c r="BR131" s="92"/>
      <c r="BS131" s="91"/>
      <c r="BT131" s="92"/>
    </row>
    <row r="132" spans="1:72" ht="12.75">
      <c r="A132" s="11" t="s">
        <v>170</v>
      </c>
      <c r="B132" s="12" t="str">
        <f>MID(C132,2,LEN(C132))</f>
        <v>M</v>
      </c>
      <c r="C132" s="12" t="s">
        <v>26</v>
      </c>
      <c r="D132" s="13" t="s">
        <v>161</v>
      </c>
      <c r="E132" s="14">
        <v>391</v>
      </c>
      <c r="F132" s="15">
        <f>K132+M132+O132+Q132+S132+U132+W132+Y132+AA132+AC132+AE132+AG132+AI132+AK132+AM132+AO132+AQ132+AS132+AU132+AW132+AY132+BA132+BC132+BE132+BG132+BI132+BK132+BM132+BO132+BQ132+BS132</f>
        <v>5037</v>
      </c>
      <c r="G132" s="59">
        <f>L132+N132+P132+R132+T132+V132+X132+Z132+AB132+AD132+AF132+AH132+AJ132+AL132+AN132+AP132+AR132+AT132+AV132+AX132+AZ132+BB132+BD132+BF132+BH132+BJ132+BL132+BN132+BP132+BR132+BT132</f>
        <v>32</v>
      </c>
      <c r="H132" s="16">
        <f>IF(G132&gt;0,F132/G132,0)</f>
        <v>157.40625</v>
      </c>
      <c r="I132" s="80">
        <v>23.7421875</v>
      </c>
      <c r="J132" s="17">
        <f>IF(H132&gt;=$J$2,0,IF((($J$2-H132)*$J$1/100)&gt;35,35,(($J$2-H132)*$J$1/100)))</f>
        <v>31.9453125</v>
      </c>
      <c r="K132" s="23"/>
      <c r="L132" s="24"/>
      <c r="M132" s="23"/>
      <c r="N132" s="24"/>
      <c r="O132" s="23"/>
      <c r="P132" s="24"/>
      <c r="Q132" s="23"/>
      <c r="R132" s="24"/>
      <c r="S132" s="23"/>
      <c r="T132" s="24"/>
      <c r="U132" s="168"/>
      <c r="V132" s="169"/>
      <c r="W132" s="162"/>
      <c r="X132" s="163"/>
      <c r="Y132" s="168"/>
      <c r="Z132" s="163"/>
      <c r="AA132" s="20"/>
      <c r="AB132" s="21"/>
      <c r="AC132" s="20"/>
      <c r="AD132" s="21"/>
      <c r="AE132" s="20"/>
      <c r="AF132" s="21"/>
      <c r="AG132" s="20"/>
      <c r="AH132" s="34"/>
      <c r="AI132" s="20"/>
      <c r="AJ132" s="34"/>
      <c r="AK132" s="20"/>
      <c r="AL132" s="34"/>
      <c r="AM132" s="20"/>
      <c r="AN132" s="34"/>
      <c r="AO132" s="20"/>
      <c r="AP132" s="34"/>
      <c r="AQ132" s="41"/>
      <c r="AR132" s="42"/>
      <c r="AS132" s="41"/>
      <c r="AT132" s="42"/>
      <c r="AU132" s="41"/>
      <c r="AV132" s="42"/>
      <c r="AW132" s="41"/>
      <c r="AX132" s="42"/>
      <c r="AY132" s="36">
        <v>1580</v>
      </c>
      <c r="AZ132" s="21">
        <v>10</v>
      </c>
      <c r="BA132" s="36">
        <v>1347</v>
      </c>
      <c r="BB132" s="21">
        <v>8</v>
      </c>
      <c r="BC132" s="36">
        <v>1231</v>
      </c>
      <c r="BD132" s="21">
        <v>8</v>
      </c>
      <c r="BE132" s="36">
        <v>879</v>
      </c>
      <c r="BF132" s="21">
        <v>6</v>
      </c>
      <c r="BG132" s="85"/>
      <c r="BH132" s="86"/>
      <c r="BI132" s="85"/>
      <c r="BJ132" s="86"/>
      <c r="BK132" s="85"/>
      <c r="BL132" s="86"/>
      <c r="BM132" s="85"/>
      <c r="BN132" s="86"/>
      <c r="BO132" s="85"/>
      <c r="BP132" s="86"/>
      <c r="BQ132" s="91"/>
      <c r="BR132" s="92"/>
      <c r="BS132" s="91"/>
      <c r="BT132" s="92"/>
    </row>
    <row r="133" spans="1:72" ht="12.75">
      <c r="A133" s="11" t="s">
        <v>393</v>
      </c>
      <c r="B133" s="12" t="str">
        <f>MID(C133,2,LEN(C133))</f>
        <v>M</v>
      </c>
      <c r="C133" s="12" t="s">
        <v>26</v>
      </c>
      <c r="D133" s="13" t="s">
        <v>161</v>
      </c>
      <c r="E133" s="14">
        <v>744</v>
      </c>
      <c r="F133" s="15">
        <f>K133+M133+O133+Q133+S133+U133+W133+Y133+AA133+AC133+AE133+AG133+AI133+AK133+AM133+AO133+AQ133+AS133+AU133+AW133+AY133+BA133+BC133+BE133+BG133+BI133+BK133+BM133+BO133+BQ133+BS133</f>
        <v>1727</v>
      </c>
      <c r="G133" s="59">
        <f>L133+N133+P133+R133+T133+V133+X133+Z133+AB133+AD133+AF133+AH133+AJ133+AL133+AN133+AP133+AR133+AT133+AV133+AX133+AZ133+BB133+BD133+BF133+BH133+BJ133+BL133+BN133+BP133+BR133+BT133</f>
        <v>12</v>
      </c>
      <c r="H133" s="16">
        <f>IF(G133&gt;0,F133/G133,0)</f>
        <v>143.91666666666666</v>
      </c>
      <c r="I133" s="80">
        <v>35</v>
      </c>
      <c r="J133" s="17">
        <f>IF(H133&gt;=$J$2,0,IF((($J$2-H133)*$J$1/100)&gt;35,35,(($J$2-H133)*$J$1/100)))</f>
        <v>35</v>
      </c>
      <c r="K133" s="23"/>
      <c r="L133" s="24"/>
      <c r="M133" s="23"/>
      <c r="N133" s="24"/>
      <c r="O133" s="23"/>
      <c r="P133" s="24"/>
      <c r="Q133" s="23"/>
      <c r="R133" s="24"/>
      <c r="S133" s="23"/>
      <c r="T133" s="24"/>
      <c r="U133" s="168"/>
      <c r="V133" s="169"/>
      <c r="W133" s="162"/>
      <c r="X133" s="163"/>
      <c r="Y133" s="168"/>
      <c r="Z133" s="163"/>
      <c r="AA133" s="20"/>
      <c r="AB133" s="21"/>
      <c r="AC133" s="20"/>
      <c r="AD133" s="21"/>
      <c r="AE133" s="20"/>
      <c r="AF133" s="21"/>
      <c r="AG133" s="20"/>
      <c r="AH133" s="34"/>
      <c r="AI133" s="20"/>
      <c r="AJ133" s="34"/>
      <c r="AK133" s="20"/>
      <c r="AL133" s="34"/>
      <c r="AM133" s="20"/>
      <c r="AN133" s="34"/>
      <c r="AO133" s="20"/>
      <c r="AP133" s="34"/>
      <c r="AQ133" s="41"/>
      <c r="AR133" s="42"/>
      <c r="AS133" s="41"/>
      <c r="AT133" s="42"/>
      <c r="AU133" s="41"/>
      <c r="AV133" s="42"/>
      <c r="AW133" s="41"/>
      <c r="AX133" s="42"/>
      <c r="AY133" s="36"/>
      <c r="AZ133" s="21"/>
      <c r="BA133" s="36">
        <v>634</v>
      </c>
      <c r="BB133" s="21">
        <v>4</v>
      </c>
      <c r="BC133" s="36"/>
      <c r="BD133" s="21"/>
      <c r="BE133" s="36">
        <v>1093</v>
      </c>
      <c r="BF133" s="21">
        <v>8</v>
      </c>
      <c r="BG133" s="85"/>
      <c r="BH133" s="86"/>
      <c r="BI133" s="85"/>
      <c r="BJ133" s="86"/>
      <c r="BK133" s="85"/>
      <c r="BL133" s="86"/>
      <c r="BM133" s="85"/>
      <c r="BN133" s="86"/>
      <c r="BO133" s="85"/>
      <c r="BP133" s="86"/>
      <c r="BQ133" s="91"/>
      <c r="BR133" s="92"/>
      <c r="BS133" s="91"/>
      <c r="BT133" s="92"/>
    </row>
    <row r="134" spans="1:72" ht="12.75">
      <c r="A134" s="11" t="s">
        <v>493</v>
      </c>
      <c r="B134" s="12" t="s">
        <v>296</v>
      </c>
      <c r="C134" s="12" t="s">
        <v>26</v>
      </c>
      <c r="D134" s="13" t="s">
        <v>94</v>
      </c>
      <c r="E134" s="14">
        <v>3027</v>
      </c>
      <c r="F134" s="15">
        <f>K134+M134+O134+Q134+S134+U134+W134+Y134+AA134+AC134+AE134+AG134+AI134+AK134+AM134+AO134+AQ134+AS134+AU134+AW134+AY134+BA134+BC134+BE134+BG134+BI134+BK134+BM134+BO134+BQ134+BS134</f>
        <v>514</v>
      </c>
      <c r="G134" s="59">
        <f>L134+N134+P134+R134+T134+V134+X134+Z134+AB134+AD134+AF134+AH134+AJ134+AL134+AN134+AP134+AR134+AT134+AV134+AX134+AZ134+BB134+BD134+BF134+BH134+BJ134+BL134+BN134+BP134+BR134+BT134</f>
        <v>4</v>
      </c>
      <c r="H134" s="16">
        <f>IF(G134&gt;0,F134/G134,0)</f>
        <v>128.5</v>
      </c>
      <c r="I134" s="80"/>
      <c r="J134" s="17">
        <f>IF(H134&gt;=$J$2,0,IF((($J$2-H134)*$J$1/100)&gt;35,35,(($J$2-H134)*$J$1/100)))</f>
        <v>35</v>
      </c>
      <c r="K134" s="23"/>
      <c r="L134" s="24"/>
      <c r="M134" s="23"/>
      <c r="N134" s="24"/>
      <c r="O134" s="23"/>
      <c r="P134" s="24"/>
      <c r="Q134" s="23"/>
      <c r="R134" s="24"/>
      <c r="S134" s="23"/>
      <c r="T134" s="24"/>
      <c r="U134" s="168"/>
      <c r="V134" s="169"/>
      <c r="W134" s="162"/>
      <c r="X134" s="163"/>
      <c r="Y134" s="168"/>
      <c r="Z134" s="163"/>
      <c r="AA134" s="20"/>
      <c r="AB134" s="21"/>
      <c r="AC134" s="20"/>
      <c r="AD134" s="21"/>
      <c r="AE134" s="20"/>
      <c r="AF134" s="21"/>
      <c r="AG134" s="20"/>
      <c r="AH134" s="34"/>
      <c r="AI134" s="20"/>
      <c r="AJ134" s="34"/>
      <c r="AK134" s="20"/>
      <c r="AL134" s="34"/>
      <c r="AM134" s="20"/>
      <c r="AN134" s="34"/>
      <c r="AO134" s="20"/>
      <c r="AP134" s="34"/>
      <c r="AQ134" s="41"/>
      <c r="AR134" s="42"/>
      <c r="AS134" s="41"/>
      <c r="AT134" s="42"/>
      <c r="AU134" s="41"/>
      <c r="AV134" s="42"/>
      <c r="AW134" s="41"/>
      <c r="AX134" s="42"/>
      <c r="AY134" s="36"/>
      <c r="AZ134" s="21"/>
      <c r="BA134" s="36"/>
      <c r="BB134" s="21"/>
      <c r="BC134" s="36"/>
      <c r="BD134" s="21"/>
      <c r="BE134" s="36"/>
      <c r="BF134" s="21"/>
      <c r="BG134" s="85"/>
      <c r="BH134" s="86"/>
      <c r="BI134" s="85"/>
      <c r="BJ134" s="86"/>
      <c r="BK134" s="85"/>
      <c r="BL134" s="86"/>
      <c r="BM134" s="85"/>
      <c r="BN134" s="86"/>
      <c r="BO134" s="85"/>
      <c r="BP134" s="86"/>
      <c r="BQ134" s="91"/>
      <c r="BR134" s="92"/>
      <c r="BS134" s="91">
        <v>514</v>
      </c>
      <c r="BT134" s="92">
        <v>4</v>
      </c>
    </row>
    <row r="135" spans="1:72" ht="12.75">
      <c r="A135" s="11" t="s">
        <v>494</v>
      </c>
      <c r="B135" s="12" t="s">
        <v>301</v>
      </c>
      <c r="C135" s="12" t="s">
        <v>43</v>
      </c>
      <c r="D135" s="13" t="s">
        <v>94</v>
      </c>
      <c r="E135" s="14">
        <v>3028</v>
      </c>
      <c r="F135" s="15">
        <f>K135+M135+O135+Q135+S135+U135+W135+Y135+AA135+AC135+AE135+AG135+AI135+AK135+AM135+AO135+AQ135+AS135+AU135+AW135+AY135+BA135+BC135+BE135+BG135+BI135+BK135+BM135+BO135+BQ135+BS135</f>
        <v>11662</v>
      </c>
      <c r="G135" s="59">
        <f>L135+N135+P135+R135+T135+V135+X135+Z135+AB135+AD135+AF135+AH135+AJ135+AL135+AN135+AP135+AR135+AT135+AV135+AX135+AZ135+BB135+BD135+BF135+BH135+BJ135+BL135+BN135+BP135+BR135+BT135</f>
        <v>100</v>
      </c>
      <c r="H135" s="16">
        <f>IF(G135&gt;0,F135/G135,0)</f>
        <v>116.62</v>
      </c>
      <c r="I135" s="80"/>
      <c r="J135" s="17">
        <f>IF(H135&gt;=$J$2,0,IF((($J$2-H135)*$J$1/100)&gt;35,35,(($J$2-H135)*$J$1/100)))</f>
        <v>35</v>
      </c>
      <c r="K135" s="23"/>
      <c r="L135" s="24"/>
      <c r="M135" s="23"/>
      <c r="N135" s="24"/>
      <c r="O135" s="23"/>
      <c r="P135" s="24"/>
      <c r="Q135" s="23"/>
      <c r="R135" s="24"/>
      <c r="S135" s="23"/>
      <c r="T135" s="24"/>
      <c r="U135" s="168"/>
      <c r="V135" s="169"/>
      <c r="W135" s="162"/>
      <c r="X135" s="163"/>
      <c r="Y135" s="168"/>
      <c r="Z135" s="163"/>
      <c r="AA135" s="20"/>
      <c r="AB135" s="21"/>
      <c r="AC135" s="20"/>
      <c r="AD135" s="21"/>
      <c r="AE135" s="20"/>
      <c r="AF135" s="21"/>
      <c r="AG135" s="20"/>
      <c r="AH135" s="34"/>
      <c r="AI135" s="20"/>
      <c r="AJ135" s="34"/>
      <c r="AK135" s="20"/>
      <c r="AL135" s="34"/>
      <c r="AM135" s="20"/>
      <c r="AN135" s="34"/>
      <c r="AO135" s="20"/>
      <c r="AP135" s="34"/>
      <c r="AQ135" s="41"/>
      <c r="AR135" s="42"/>
      <c r="AS135" s="41"/>
      <c r="AT135" s="42"/>
      <c r="AU135" s="41"/>
      <c r="AV135" s="42"/>
      <c r="AW135" s="41"/>
      <c r="AX135" s="42"/>
      <c r="AY135" s="36"/>
      <c r="AZ135" s="21"/>
      <c r="BA135" s="36"/>
      <c r="BB135" s="21"/>
      <c r="BC135" s="36"/>
      <c r="BD135" s="21"/>
      <c r="BE135" s="36"/>
      <c r="BF135" s="21"/>
      <c r="BG135" s="85"/>
      <c r="BH135" s="86"/>
      <c r="BI135" s="85"/>
      <c r="BJ135" s="86"/>
      <c r="BK135" s="85"/>
      <c r="BL135" s="86"/>
      <c r="BM135" s="85"/>
      <c r="BN135" s="86"/>
      <c r="BO135" s="85"/>
      <c r="BP135" s="86"/>
      <c r="BQ135" s="91"/>
      <c r="BR135" s="92"/>
      <c r="BS135" s="91">
        <v>11662</v>
      </c>
      <c r="BT135" s="92">
        <v>100</v>
      </c>
    </row>
    <row r="136" spans="1:72" ht="12.75">
      <c r="A136" s="11" t="s">
        <v>495</v>
      </c>
      <c r="B136" s="12" t="s">
        <v>296</v>
      </c>
      <c r="C136" s="12" t="s">
        <v>26</v>
      </c>
      <c r="D136" s="13" t="s">
        <v>94</v>
      </c>
      <c r="E136" s="14">
        <v>2375</v>
      </c>
      <c r="F136" s="15">
        <f>K136+M136+O136+Q136+S136+U136+W136+Y136+AA136+AC136+AE136+AG136+AI136+AK136+AM136+AO136+AQ136+AS136+AU136+AW136+AY136+BA136+BC136+BE136+BG136+BI136+BK136+BM136+BO136+BQ136+BS136</f>
        <v>14162</v>
      </c>
      <c r="G136" s="59">
        <f>L136+N136+P136+R136+T136+V136+X136+Z136+AB136+AD136+AF136+AH136+AJ136+AL136+AN136+AP136+AR136+AT136+AV136+AX136+AZ136+BB136+BD136+BF136+BH136+BJ136+BL136+BN136+BP136+BR136+BT136</f>
        <v>104</v>
      </c>
      <c r="H136" s="16">
        <f>IF(G136&gt;0,F136/G136,0)</f>
        <v>136.17307692307693</v>
      </c>
      <c r="I136" s="80"/>
      <c r="J136" s="17">
        <f>IF(H136&gt;=$J$2,0,IF((($J$2-H136)*$J$1/100)&gt;35,35,(($J$2-H136)*$J$1/100)))</f>
        <v>35</v>
      </c>
      <c r="K136" s="23"/>
      <c r="L136" s="24"/>
      <c r="M136" s="23"/>
      <c r="N136" s="24"/>
      <c r="O136" s="23"/>
      <c r="P136" s="24"/>
      <c r="Q136" s="23"/>
      <c r="R136" s="24"/>
      <c r="S136" s="23"/>
      <c r="T136" s="24"/>
      <c r="U136" s="168"/>
      <c r="V136" s="169"/>
      <c r="W136" s="162"/>
      <c r="X136" s="163"/>
      <c r="Y136" s="168"/>
      <c r="Z136" s="163"/>
      <c r="AA136" s="20"/>
      <c r="AB136" s="21"/>
      <c r="AC136" s="20"/>
      <c r="AD136" s="21"/>
      <c r="AE136" s="20"/>
      <c r="AF136" s="21"/>
      <c r="AG136" s="20"/>
      <c r="AH136" s="34"/>
      <c r="AI136" s="20"/>
      <c r="AJ136" s="34"/>
      <c r="AK136" s="20"/>
      <c r="AL136" s="34"/>
      <c r="AM136" s="20"/>
      <c r="AN136" s="34"/>
      <c r="AO136" s="20"/>
      <c r="AP136" s="34"/>
      <c r="AQ136" s="41"/>
      <c r="AR136" s="42"/>
      <c r="AS136" s="41"/>
      <c r="AT136" s="42"/>
      <c r="AU136" s="41"/>
      <c r="AV136" s="42"/>
      <c r="AW136" s="41"/>
      <c r="AX136" s="42"/>
      <c r="AY136" s="36">
        <v>1346</v>
      </c>
      <c r="AZ136" s="21">
        <v>10</v>
      </c>
      <c r="BA136" s="36"/>
      <c r="BB136" s="21"/>
      <c r="BC136" s="36">
        <v>780</v>
      </c>
      <c r="BD136" s="21">
        <v>6</v>
      </c>
      <c r="BE136" s="36"/>
      <c r="BF136" s="21"/>
      <c r="BG136" s="85"/>
      <c r="BH136" s="86"/>
      <c r="BI136" s="85"/>
      <c r="BJ136" s="86"/>
      <c r="BK136" s="85"/>
      <c r="BL136" s="86"/>
      <c r="BM136" s="85"/>
      <c r="BN136" s="86"/>
      <c r="BO136" s="85"/>
      <c r="BP136" s="86"/>
      <c r="BQ136" s="91"/>
      <c r="BR136" s="92"/>
      <c r="BS136" s="91">
        <v>12036</v>
      </c>
      <c r="BT136" s="92">
        <v>88</v>
      </c>
    </row>
    <row r="137" spans="1:72" ht="12.75">
      <c r="A137" s="11" t="s">
        <v>496</v>
      </c>
      <c r="B137" s="12" t="s">
        <v>301</v>
      </c>
      <c r="C137" s="12" t="s">
        <v>43</v>
      </c>
      <c r="D137" s="13" t="s">
        <v>94</v>
      </c>
      <c r="E137" s="14">
        <v>2731</v>
      </c>
      <c r="F137" s="15">
        <f>K137+M137+O137+Q137+S137+U137+W137+Y137+AA137+AC137+AE137+AG137+AI137+AK137+AM137+AO137+AQ137+AS137+AU137+AW137+AY137+BA137+BC137+BE137+BG137+BI137+BK137+BM137+BO137+BQ137+BS137</f>
        <v>12395</v>
      </c>
      <c r="G137" s="59">
        <f>L137+N137+P137+R137+T137+V137+X137+Z137+AB137+AD137+AF137+AH137+AJ137+AL137+AN137+AP137+AR137+AT137+AV137+AX137+AZ137+BB137+BD137+BF137+BH137+BJ137+BL137+BN137+BP137+BR137+BT137</f>
        <v>100</v>
      </c>
      <c r="H137" s="16">
        <f>IF(G137&gt;0,F137/G137,0)</f>
        <v>123.95</v>
      </c>
      <c r="I137" s="80"/>
      <c r="J137" s="17">
        <f>IF(H137&gt;=$J$2,0,IF((($J$2-H137)*$J$1/100)&gt;35,35,(($J$2-H137)*$J$1/100)))</f>
        <v>35</v>
      </c>
      <c r="K137" s="23"/>
      <c r="L137" s="24"/>
      <c r="M137" s="23"/>
      <c r="N137" s="24"/>
      <c r="O137" s="23"/>
      <c r="P137" s="24"/>
      <c r="Q137" s="23"/>
      <c r="R137" s="24"/>
      <c r="S137" s="23"/>
      <c r="T137" s="24"/>
      <c r="U137" s="168"/>
      <c r="V137" s="169"/>
      <c r="W137" s="162"/>
      <c r="X137" s="163"/>
      <c r="Y137" s="168"/>
      <c r="Z137" s="163"/>
      <c r="AA137" s="20"/>
      <c r="AB137" s="21"/>
      <c r="AC137" s="20"/>
      <c r="AD137" s="21"/>
      <c r="AE137" s="20"/>
      <c r="AF137" s="21"/>
      <c r="AG137" s="20"/>
      <c r="AH137" s="34"/>
      <c r="AI137" s="20"/>
      <c r="AJ137" s="34"/>
      <c r="AK137" s="20"/>
      <c r="AL137" s="34"/>
      <c r="AM137" s="20"/>
      <c r="AN137" s="34"/>
      <c r="AO137" s="20"/>
      <c r="AP137" s="34"/>
      <c r="AQ137" s="41"/>
      <c r="AR137" s="42"/>
      <c r="AS137" s="41"/>
      <c r="AT137" s="42"/>
      <c r="AU137" s="41"/>
      <c r="AV137" s="42"/>
      <c r="AW137" s="41"/>
      <c r="AX137" s="42"/>
      <c r="AY137" s="36"/>
      <c r="AZ137" s="21"/>
      <c r="BA137" s="36"/>
      <c r="BB137" s="21"/>
      <c r="BC137" s="36">
        <v>539</v>
      </c>
      <c r="BD137" s="21">
        <v>4</v>
      </c>
      <c r="BE137" s="36"/>
      <c r="BF137" s="21"/>
      <c r="BG137" s="85"/>
      <c r="BH137" s="86"/>
      <c r="BI137" s="85"/>
      <c r="BJ137" s="86"/>
      <c r="BK137" s="85"/>
      <c r="BL137" s="86"/>
      <c r="BM137" s="85"/>
      <c r="BN137" s="86"/>
      <c r="BO137" s="85"/>
      <c r="BP137" s="86"/>
      <c r="BQ137" s="91"/>
      <c r="BR137" s="92"/>
      <c r="BS137" s="91">
        <v>11856</v>
      </c>
      <c r="BT137" s="92">
        <v>96</v>
      </c>
    </row>
    <row r="138" spans="1:72" ht="12.75">
      <c r="A138" s="11" t="s">
        <v>497</v>
      </c>
      <c r="B138" s="12" t="s">
        <v>301</v>
      </c>
      <c r="C138" s="12" t="s">
        <v>43</v>
      </c>
      <c r="D138" s="13" t="s">
        <v>94</v>
      </c>
      <c r="E138" s="14">
        <v>2730</v>
      </c>
      <c r="F138" s="15">
        <f>K138+M138+O138+Q138+S138+U138+W138+Y138+AA138+AC138+AE138+AG138+AI138+AK138+AM138+AO138+AQ138+AS138+AU138+AW138+AY138+BA138+BC138+BE138+BG138+BI138+BK138+BM138+BO138+BQ138+BS138</f>
        <v>14253</v>
      </c>
      <c r="G138" s="59">
        <f>L138+N138+P138+R138+T138+V138+X138+Z138+AB138+AD138+AF138+AH138+AJ138+AL138+AN138+AP138+AR138+AT138+AV138+AX138+AZ138+BB138+BD138+BF138+BH138+BJ138+BL138+BN138+BP138+BR138+BT138</f>
        <v>99</v>
      </c>
      <c r="H138" s="16">
        <f>IF(G138&gt;0,F138/G138,0)</f>
        <v>143.96969696969697</v>
      </c>
      <c r="I138" s="80"/>
      <c r="J138" s="17">
        <f>IF(H138&gt;=$J$2,0,IF((($J$2-H138)*$J$1/100)&gt;35,35,(($J$2-H138)*$J$1/100)))</f>
        <v>35</v>
      </c>
      <c r="K138" s="23"/>
      <c r="L138" s="24"/>
      <c r="M138" s="23"/>
      <c r="N138" s="24"/>
      <c r="O138" s="23"/>
      <c r="P138" s="24"/>
      <c r="Q138" s="23"/>
      <c r="R138" s="24"/>
      <c r="S138" s="23"/>
      <c r="T138" s="24"/>
      <c r="U138" s="168"/>
      <c r="V138" s="169"/>
      <c r="W138" s="162"/>
      <c r="X138" s="163"/>
      <c r="Y138" s="168"/>
      <c r="Z138" s="163"/>
      <c r="AA138" s="20"/>
      <c r="AB138" s="21"/>
      <c r="AC138" s="20"/>
      <c r="AD138" s="21"/>
      <c r="AE138" s="20"/>
      <c r="AF138" s="21"/>
      <c r="AG138" s="20"/>
      <c r="AH138" s="34"/>
      <c r="AI138" s="20"/>
      <c r="AJ138" s="34"/>
      <c r="AK138" s="20"/>
      <c r="AL138" s="34"/>
      <c r="AM138" s="20"/>
      <c r="AN138" s="34"/>
      <c r="AO138" s="20"/>
      <c r="AP138" s="34"/>
      <c r="AQ138" s="41"/>
      <c r="AR138" s="42"/>
      <c r="AS138" s="41"/>
      <c r="AT138" s="42"/>
      <c r="AU138" s="41"/>
      <c r="AV138" s="42"/>
      <c r="AW138" s="41"/>
      <c r="AX138" s="42"/>
      <c r="AY138" s="36"/>
      <c r="AZ138" s="21"/>
      <c r="BA138" s="36"/>
      <c r="BB138" s="21"/>
      <c r="BC138" s="36">
        <v>602</v>
      </c>
      <c r="BD138" s="21">
        <v>4</v>
      </c>
      <c r="BE138" s="36">
        <v>413</v>
      </c>
      <c r="BF138" s="21">
        <v>3</v>
      </c>
      <c r="BG138" s="85"/>
      <c r="BH138" s="86"/>
      <c r="BI138" s="85"/>
      <c r="BJ138" s="86"/>
      <c r="BK138" s="85"/>
      <c r="BL138" s="86"/>
      <c r="BM138" s="85"/>
      <c r="BN138" s="86"/>
      <c r="BO138" s="85"/>
      <c r="BP138" s="86"/>
      <c r="BQ138" s="91"/>
      <c r="BR138" s="92"/>
      <c r="BS138" s="91">
        <v>13238</v>
      </c>
      <c r="BT138" s="92">
        <v>92</v>
      </c>
    </row>
    <row r="139" spans="1:72" ht="12.75">
      <c r="A139" s="11" t="s">
        <v>498</v>
      </c>
      <c r="B139" s="12" t="s">
        <v>301</v>
      </c>
      <c r="C139" s="12" t="s">
        <v>43</v>
      </c>
      <c r="D139" s="13" t="s">
        <v>94</v>
      </c>
      <c r="E139" s="14">
        <v>725</v>
      </c>
      <c r="F139" s="15">
        <f>K139+M139+O139+Q139+S139+U139+W139+Y139+AA139+AC139+AE139+AG139+AI139+AK139+AM139+AO139+AQ139+AS139+AU139+AW139+AY139+BA139+BC139+BE139+BG139+BI139+BK139+BM139+BO139+BQ139+BS139</f>
        <v>1258</v>
      </c>
      <c r="G139" s="59">
        <f>L139+N139+P139+R139+T139+V139+X139+Z139+AB139+AD139+AF139+AH139+AJ139+AL139+AN139+AP139+AR139+AT139+AV139+AX139+AZ139+BB139+BD139+BF139+BH139+BJ139+BL139+BN139+BP139+BR139+BT139</f>
        <v>9</v>
      </c>
      <c r="H139" s="16">
        <f>IF(G139&gt;0,F139/G139,0)</f>
        <v>139.77777777777777</v>
      </c>
      <c r="I139" s="80"/>
      <c r="J139" s="17">
        <f>IF(H139&gt;=$J$2,0,IF((($J$2-H139)*$J$1/100)&gt;35,35,(($J$2-H139)*$J$1/100)))</f>
        <v>35</v>
      </c>
      <c r="K139" s="23"/>
      <c r="L139" s="24"/>
      <c r="M139" s="23"/>
      <c r="N139" s="24"/>
      <c r="O139" s="23"/>
      <c r="P139" s="24"/>
      <c r="Q139" s="23"/>
      <c r="R139" s="24"/>
      <c r="S139" s="23"/>
      <c r="T139" s="24"/>
      <c r="U139" s="168"/>
      <c r="V139" s="169"/>
      <c r="W139" s="162"/>
      <c r="X139" s="163"/>
      <c r="Y139" s="168"/>
      <c r="Z139" s="163"/>
      <c r="AA139" s="20"/>
      <c r="AB139" s="21"/>
      <c r="AC139" s="20"/>
      <c r="AD139" s="21"/>
      <c r="AE139" s="20"/>
      <c r="AF139" s="21"/>
      <c r="AG139" s="20"/>
      <c r="AH139" s="34"/>
      <c r="AI139" s="20"/>
      <c r="AJ139" s="34"/>
      <c r="AK139" s="20"/>
      <c r="AL139" s="34"/>
      <c r="AM139" s="20"/>
      <c r="AN139" s="34"/>
      <c r="AO139" s="20"/>
      <c r="AP139" s="34"/>
      <c r="AQ139" s="41"/>
      <c r="AR139" s="42"/>
      <c r="AS139" s="41"/>
      <c r="AT139" s="42"/>
      <c r="AU139" s="41"/>
      <c r="AV139" s="42"/>
      <c r="AW139" s="41"/>
      <c r="AX139" s="42"/>
      <c r="AY139" s="36">
        <v>1014</v>
      </c>
      <c r="AZ139" s="21">
        <v>7</v>
      </c>
      <c r="BA139" s="36"/>
      <c r="BB139" s="21"/>
      <c r="BC139" s="36"/>
      <c r="BD139" s="21"/>
      <c r="BE139" s="36">
        <v>244</v>
      </c>
      <c r="BF139" s="21">
        <v>2</v>
      </c>
      <c r="BG139" s="85"/>
      <c r="BH139" s="86"/>
      <c r="BI139" s="85"/>
      <c r="BJ139" s="86"/>
      <c r="BK139" s="85"/>
      <c r="BL139" s="86"/>
      <c r="BM139" s="85"/>
      <c r="BN139" s="86"/>
      <c r="BO139" s="85"/>
      <c r="BP139" s="86"/>
      <c r="BQ139" s="91"/>
      <c r="BR139" s="92"/>
      <c r="BS139" s="91"/>
      <c r="BT139" s="92"/>
    </row>
    <row r="140" spans="1:72" ht="12.75">
      <c r="A140" s="11" t="s">
        <v>499</v>
      </c>
      <c r="B140" s="12" t="s">
        <v>296</v>
      </c>
      <c r="C140" s="12" t="s">
        <v>26</v>
      </c>
      <c r="D140" s="13" t="s">
        <v>94</v>
      </c>
      <c r="E140" s="14">
        <v>347</v>
      </c>
      <c r="F140" s="15">
        <f>K140+M140+O140+Q140+S140+U140+W140+Y140+AA140+AC140+AE140+AG140+AI140+AK140+AM140+AO140+AQ140+AS140+AU140+AW140+AY140+BA140+BC140+BE140+BG140+BI140+BK140+BM140+BO140+BQ140+BS140</f>
        <v>0</v>
      </c>
      <c r="G140" s="59">
        <f>L140+N140+P140+R140+T140+V140+X140+Z140+AB140+AD140+AF140+AH140+AJ140+AL140+AN140+AP140+AR140+AT140+AV140+AX140+AZ140+BB140+BD140+BF140+BH140+BJ140+BL140+BN140+BP140+BR140+BT140</f>
        <v>0</v>
      </c>
      <c r="H140" s="16">
        <f>IF(G140&gt;0,F140/G140,0)</f>
        <v>0</v>
      </c>
      <c r="I140" s="80"/>
      <c r="J140" s="17">
        <f>IF(H140&gt;=$J$2,0,IF((($J$2-H140)*$J$1/100)&gt;35,35,(($J$2-H140)*$J$1/100)))</f>
        <v>35</v>
      </c>
      <c r="K140" s="23"/>
      <c r="L140" s="24"/>
      <c r="M140" s="23"/>
      <c r="N140" s="24"/>
      <c r="O140" s="23"/>
      <c r="P140" s="24"/>
      <c r="Q140" s="23"/>
      <c r="R140" s="24"/>
      <c r="S140" s="23"/>
      <c r="T140" s="24"/>
      <c r="U140" s="168"/>
      <c r="V140" s="169"/>
      <c r="W140" s="162"/>
      <c r="X140" s="163"/>
      <c r="Y140" s="168"/>
      <c r="Z140" s="163"/>
      <c r="AA140" s="20"/>
      <c r="AB140" s="21"/>
      <c r="AC140" s="20"/>
      <c r="AD140" s="21"/>
      <c r="AE140" s="20"/>
      <c r="AF140" s="21"/>
      <c r="AG140" s="20"/>
      <c r="AH140" s="34"/>
      <c r="AI140" s="20"/>
      <c r="AJ140" s="34"/>
      <c r="AK140" s="20"/>
      <c r="AL140" s="34"/>
      <c r="AM140" s="20"/>
      <c r="AN140" s="34"/>
      <c r="AO140" s="20"/>
      <c r="AP140" s="34"/>
      <c r="AQ140" s="41"/>
      <c r="AR140" s="42"/>
      <c r="AS140" s="41"/>
      <c r="AT140" s="42"/>
      <c r="AU140" s="41"/>
      <c r="AV140" s="42"/>
      <c r="AW140" s="41"/>
      <c r="AX140" s="42"/>
      <c r="AY140" s="36"/>
      <c r="AZ140" s="21"/>
      <c r="BA140" s="36"/>
      <c r="BB140" s="21"/>
      <c r="BC140" s="36"/>
      <c r="BD140" s="21"/>
      <c r="BE140" s="36"/>
      <c r="BF140" s="21"/>
      <c r="BG140" s="85"/>
      <c r="BH140" s="86"/>
      <c r="BI140" s="85"/>
      <c r="BJ140" s="86"/>
      <c r="BK140" s="85"/>
      <c r="BL140" s="86"/>
      <c r="BM140" s="85"/>
      <c r="BN140" s="86"/>
      <c r="BO140" s="85"/>
      <c r="BP140" s="86"/>
      <c r="BQ140" s="91"/>
      <c r="BR140" s="92"/>
      <c r="BS140" s="91"/>
      <c r="BT140" s="92"/>
    </row>
    <row r="141" spans="1:72" ht="12.75">
      <c r="A141" s="11" t="s">
        <v>264</v>
      </c>
      <c r="B141" s="12" t="str">
        <f>MID(C141,2,LEN(C141))</f>
        <v>M</v>
      </c>
      <c r="C141" s="12" t="s">
        <v>26</v>
      </c>
      <c r="D141" s="13" t="s">
        <v>94</v>
      </c>
      <c r="E141" s="14">
        <v>2180</v>
      </c>
      <c r="F141" s="15">
        <f>K141+M141+O141+Q141+S141+U141+W141+Y141+AA141+AC141+AE141+AG141+AI141+AK141+AM141+AO141+AQ141+AS141+AU141+AW141+AY141+BA141+BC141+BE141+BG141+BI141+BK141+BM141+BO141+BQ141+BS141</f>
        <v>13075</v>
      </c>
      <c r="G141" s="59">
        <f>L141+N141+P141+R141+T141+V141+X141+Z141+AB141+AD141+AF141+AH141+AJ141+AL141+AN141+AP141+AR141+AT141+AV141+AX141+AZ141+BB141+BD141+BF141+BH141+BJ141+BL141+BN141+BP141+BR141+BT141</f>
        <v>76</v>
      </c>
      <c r="H141" s="16">
        <f>IF(G141&gt;0,F141/G141,0)</f>
        <v>172.03947368421052</v>
      </c>
      <c r="I141" s="80">
        <v>21.75</v>
      </c>
      <c r="J141" s="17">
        <f>IF(H141&gt;=$J$2,0,IF((($J$2-H141)*$J$1/100)&gt;35,35,(($J$2-H141)*$J$1/100)))</f>
        <v>20.97039473684211</v>
      </c>
      <c r="K141" s="23"/>
      <c r="L141" s="24"/>
      <c r="M141" s="23"/>
      <c r="N141" s="24"/>
      <c r="O141" s="23"/>
      <c r="P141" s="24"/>
      <c r="Q141" s="23"/>
      <c r="R141" s="24"/>
      <c r="S141" s="23"/>
      <c r="T141" s="24"/>
      <c r="U141" s="168"/>
      <c r="V141" s="169"/>
      <c r="W141" s="162"/>
      <c r="X141" s="163"/>
      <c r="Y141" s="168"/>
      <c r="Z141" s="163"/>
      <c r="AA141" s="20"/>
      <c r="AB141" s="21"/>
      <c r="AC141" s="20"/>
      <c r="AD141" s="21"/>
      <c r="AE141" s="20"/>
      <c r="AF141" s="21"/>
      <c r="AG141" s="20"/>
      <c r="AH141" s="34"/>
      <c r="AI141" s="20"/>
      <c r="AJ141" s="34"/>
      <c r="AK141" s="20"/>
      <c r="AL141" s="34"/>
      <c r="AM141" s="20"/>
      <c r="AN141" s="34"/>
      <c r="AO141" s="20"/>
      <c r="AP141" s="34"/>
      <c r="AQ141" s="41"/>
      <c r="AR141" s="42"/>
      <c r="AS141" s="41"/>
      <c r="AT141" s="42"/>
      <c r="AU141" s="41"/>
      <c r="AV141" s="42"/>
      <c r="AW141" s="41"/>
      <c r="AX141" s="42"/>
      <c r="AY141" s="36">
        <v>556</v>
      </c>
      <c r="AZ141" s="21">
        <v>4</v>
      </c>
      <c r="BA141" s="36"/>
      <c r="BB141" s="21"/>
      <c r="BC141" s="36"/>
      <c r="BD141" s="21"/>
      <c r="BE141" s="36"/>
      <c r="BF141" s="21"/>
      <c r="BG141" s="85"/>
      <c r="BH141" s="86"/>
      <c r="BI141" s="85"/>
      <c r="BJ141" s="86"/>
      <c r="BK141" s="85"/>
      <c r="BL141" s="86"/>
      <c r="BM141" s="85"/>
      <c r="BN141" s="86"/>
      <c r="BO141" s="85"/>
      <c r="BP141" s="86"/>
      <c r="BQ141" s="91"/>
      <c r="BR141" s="92"/>
      <c r="BS141" s="91">
        <v>12519</v>
      </c>
      <c r="BT141" s="92">
        <v>72</v>
      </c>
    </row>
    <row r="142" spans="1:72" ht="12.75">
      <c r="A142" s="11" t="s">
        <v>193</v>
      </c>
      <c r="B142" s="12" t="str">
        <f>MID(C142,2,LEN(C142))</f>
        <v>M</v>
      </c>
      <c r="C142" s="12" t="s">
        <v>20</v>
      </c>
      <c r="D142" s="13" t="s">
        <v>94</v>
      </c>
      <c r="E142" s="14">
        <v>859</v>
      </c>
      <c r="F142" s="15">
        <f>K142+M142+O142+Q142+S142+U142+W142+Y142+AA142+AC142+AE142+AG142+AI142+AK142+AM142+AO142+AQ142+AS142+AU142+AW142+AY142+BA142+BC142+BE142+BG142+BI142+BK142+BM142+BO142+BQ142+BS142</f>
        <v>6099</v>
      </c>
      <c r="G142" s="59">
        <f>L142+N142+P142+R142+T142+V142+X142+Z142+AB142+AD142+AF142+AH142+AJ142+AL142+AN142+AP142+AR142+AT142+AV142+AX142+AZ142+BB142+BD142+BF142+BH142+BJ142+BL142+BN142+BP142+BR142+BT142</f>
        <v>36</v>
      </c>
      <c r="H142" s="16">
        <f>IF(G142&gt;0,F142/G142,0)</f>
        <v>169.41666666666666</v>
      </c>
      <c r="I142" s="80">
        <v>22.958333333333336</v>
      </c>
      <c r="J142" s="17">
        <f>IF(H142&gt;=$J$2,0,IF((($J$2-H142)*$J$1/100)&gt;35,35,(($J$2-H142)*$J$1/100)))</f>
        <v>22.93750000000001</v>
      </c>
      <c r="K142" s="23"/>
      <c r="L142" s="24"/>
      <c r="M142" s="23"/>
      <c r="N142" s="24"/>
      <c r="O142" s="23"/>
      <c r="P142" s="24"/>
      <c r="Q142" s="23"/>
      <c r="R142" s="24"/>
      <c r="S142" s="23"/>
      <c r="T142" s="24"/>
      <c r="U142" s="168"/>
      <c r="V142" s="169"/>
      <c r="W142" s="162"/>
      <c r="X142" s="163"/>
      <c r="Y142" s="168"/>
      <c r="Z142" s="163"/>
      <c r="AA142" s="20"/>
      <c r="AB142" s="21"/>
      <c r="AC142" s="20"/>
      <c r="AD142" s="21"/>
      <c r="AE142" s="20"/>
      <c r="AF142" s="21"/>
      <c r="AG142" s="20"/>
      <c r="AH142" s="34"/>
      <c r="AI142" s="20"/>
      <c r="AJ142" s="34"/>
      <c r="AK142" s="20"/>
      <c r="AL142" s="34"/>
      <c r="AM142" s="20"/>
      <c r="AN142" s="34"/>
      <c r="AO142" s="20"/>
      <c r="AP142" s="34"/>
      <c r="AQ142" s="41"/>
      <c r="AR142" s="42"/>
      <c r="AS142" s="41"/>
      <c r="AT142" s="42"/>
      <c r="AU142" s="41"/>
      <c r="AV142" s="42"/>
      <c r="AW142" s="41"/>
      <c r="AX142" s="42"/>
      <c r="AY142" s="36">
        <v>1711</v>
      </c>
      <c r="AZ142" s="21">
        <v>10</v>
      </c>
      <c r="BA142" s="36">
        <v>1793</v>
      </c>
      <c r="BB142" s="21">
        <v>10</v>
      </c>
      <c r="BC142" s="36">
        <v>928</v>
      </c>
      <c r="BD142" s="21">
        <v>6</v>
      </c>
      <c r="BE142" s="36">
        <v>1667</v>
      </c>
      <c r="BF142" s="21">
        <v>10</v>
      </c>
      <c r="BG142" s="85"/>
      <c r="BH142" s="86"/>
      <c r="BI142" s="85"/>
      <c r="BJ142" s="86"/>
      <c r="BK142" s="85"/>
      <c r="BL142" s="86"/>
      <c r="BM142" s="85"/>
      <c r="BN142" s="86"/>
      <c r="BO142" s="85"/>
      <c r="BP142" s="86"/>
      <c r="BQ142" s="91"/>
      <c r="BR142" s="92"/>
      <c r="BS142" s="91"/>
      <c r="BT142" s="92"/>
    </row>
    <row r="143" spans="1:72" ht="12.75">
      <c r="A143" s="11" t="s">
        <v>116</v>
      </c>
      <c r="B143" s="12" t="str">
        <f>MID(C143,2,LEN(C143))</f>
        <v>M</v>
      </c>
      <c r="C143" s="12" t="s">
        <v>16</v>
      </c>
      <c r="D143" s="13" t="s">
        <v>94</v>
      </c>
      <c r="E143" s="14">
        <v>895</v>
      </c>
      <c r="F143" s="15">
        <f>K143+M143+O143+Q143+S143+U143+W143+Y143+AA143+AC143+AE143+AG143+AI143+AK143+AM143+AO143+AQ143+AS143+AU143+AW143+AY143+BA143+BC143+BE143+BG143+BI143+BK143+BM143+BO143+BQ143+BS143</f>
        <v>20013</v>
      </c>
      <c r="G143" s="59">
        <f>L143+N143+P143+R143+T143+V143+X143+Z143+AB143+AD143+AF143+AH143+AJ143+AL143+AN143+AP143+AR143+AT143+AV143+AX143+AZ143+BB143+BD143+BF143+BH143+BJ143+BL143+BN143+BP143+BR143+BT143</f>
        <v>108</v>
      </c>
      <c r="H143" s="16">
        <f>IF(G143&gt;0,F143/G143,0)</f>
        <v>185.30555555555554</v>
      </c>
      <c r="I143" s="80">
        <v>10.48972602739726</v>
      </c>
      <c r="J143" s="17">
        <f>IF(H143&gt;=$J$2,0,IF((($J$2-H143)*$J$1/100)&gt;35,35,(($J$2-H143)*$J$1/100)))</f>
        <v>11.020833333333345</v>
      </c>
      <c r="K143" s="23">
        <v>1446</v>
      </c>
      <c r="L143" s="24">
        <v>8</v>
      </c>
      <c r="M143" s="23">
        <v>3476</v>
      </c>
      <c r="N143" s="24">
        <v>18</v>
      </c>
      <c r="O143" s="23">
        <v>3564</v>
      </c>
      <c r="P143" s="24">
        <v>18</v>
      </c>
      <c r="Q143" s="23">
        <v>2127</v>
      </c>
      <c r="R143" s="24">
        <v>12</v>
      </c>
      <c r="S143" s="23"/>
      <c r="T143" s="24"/>
      <c r="U143" s="168"/>
      <c r="V143" s="169"/>
      <c r="W143" s="162"/>
      <c r="X143" s="163"/>
      <c r="Y143" s="168"/>
      <c r="Z143" s="163"/>
      <c r="AA143" s="20"/>
      <c r="AB143" s="21"/>
      <c r="AC143" s="20"/>
      <c r="AD143" s="21"/>
      <c r="AE143" s="20"/>
      <c r="AF143" s="21"/>
      <c r="AG143" s="20"/>
      <c r="AH143" s="34"/>
      <c r="AI143" s="20"/>
      <c r="AJ143" s="34"/>
      <c r="AK143" s="20"/>
      <c r="AL143" s="34"/>
      <c r="AM143" s="20"/>
      <c r="AN143" s="34"/>
      <c r="AO143" s="20"/>
      <c r="AP143" s="34"/>
      <c r="AQ143" s="41"/>
      <c r="AR143" s="42"/>
      <c r="AS143" s="41">
        <v>1050</v>
      </c>
      <c r="AT143" s="42">
        <v>6</v>
      </c>
      <c r="AU143" s="41">
        <v>3420</v>
      </c>
      <c r="AV143" s="42">
        <v>18</v>
      </c>
      <c r="AW143" s="41"/>
      <c r="AX143" s="42"/>
      <c r="AY143" s="36">
        <v>1367</v>
      </c>
      <c r="AZ143" s="21">
        <v>8</v>
      </c>
      <c r="BA143" s="36">
        <v>1931</v>
      </c>
      <c r="BB143" s="21">
        <v>10</v>
      </c>
      <c r="BC143" s="36">
        <v>1632</v>
      </c>
      <c r="BD143" s="21">
        <v>10</v>
      </c>
      <c r="BE143" s="36"/>
      <c r="BF143" s="21"/>
      <c r="BG143" s="85"/>
      <c r="BH143" s="86"/>
      <c r="BI143" s="85"/>
      <c r="BJ143" s="86"/>
      <c r="BK143" s="85"/>
      <c r="BL143" s="86"/>
      <c r="BM143" s="85"/>
      <c r="BN143" s="86"/>
      <c r="BO143" s="85"/>
      <c r="BP143" s="86"/>
      <c r="BQ143" s="91"/>
      <c r="BR143" s="92"/>
      <c r="BS143" s="91"/>
      <c r="BT143" s="92"/>
    </row>
    <row r="144" spans="1:72" ht="12.75">
      <c r="A144" s="11" t="s">
        <v>58</v>
      </c>
      <c r="B144" s="12" t="str">
        <f>MID(C144,2,LEN(C144))</f>
        <v>F</v>
      </c>
      <c r="C144" s="12" t="s">
        <v>43</v>
      </c>
      <c r="D144" s="13" t="s">
        <v>94</v>
      </c>
      <c r="E144" s="14">
        <v>1506</v>
      </c>
      <c r="F144" s="15">
        <f>K144+M144+O144+Q144+S144+U144+W144+Y144+AA144+AC144+AE144+AG144+AI144+AK144+AM144+AO144+AQ144+AS144+AU144+AW144+AY144+BA144+BC144+BE144+BG144+BI144+BK144+BM144+BO144+BQ144+BS144</f>
        <v>39398</v>
      </c>
      <c r="G144" s="59">
        <f>L144+N144+P144+R144+T144+V144+X144+Z144+AB144+AD144+AF144+AH144+AJ144+AL144+AN144+AP144+AR144+AT144+AV144+AX144+AZ144+BB144+BD144+BF144+BH144+BJ144+BL144+BN144+BP144+BR144+BT144</f>
        <v>240</v>
      </c>
      <c r="H144" s="16">
        <f>IF(G144&gt;0,F144/G144,0)</f>
        <v>164.15833333333333</v>
      </c>
      <c r="I144" s="80">
        <v>26.222014925373138</v>
      </c>
      <c r="J144" s="17">
        <f>IF(H144&gt;=$J$2,0,IF((($J$2-H144)*$J$1/100)&gt;35,35,(($J$2-H144)*$J$1/100)))</f>
        <v>26.88125</v>
      </c>
      <c r="K144" s="23"/>
      <c r="L144" s="24"/>
      <c r="M144" s="23"/>
      <c r="N144" s="24"/>
      <c r="O144" s="23"/>
      <c r="P144" s="24"/>
      <c r="Q144" s="23"/>
      <c r="R144" s="24"/>
      <c r="S144" s="23"/>
      <c r="T144" s="24"/>
      <c r="U144" s="168"/>
      <c r="V144" s="169"/>
      <c r="W144" s="162"/>
      <c r="X144" s="163"/>
      <c r="Y144" s="168"/>
      <c r="Z144" s="163"/>
      <c r="AA144" s="20"/>
      <c r="AB144" s="21"/>
      <c r="AC144" s="20"/>
      <c r="AD144" s="21"/>
      <c r="AE144" s="20"/>
      <c r="AF144" s="21"/>
      <c r="AG144" s="20"/>
      <c r="AH144" s="34"/>
      <c r="AI144" s="20"/>
      <c r="AJ144" s="34"/>
      <c r="AK144" s="20"/>
      <c r="AL144" s="34"/>
      <c r="AM144" s="20"/>
      <c r="AN144" s="34"/>
      <c r="AO144" s="20"/>
      <c r="AP144" s="34"/>
      <c r="AQ144" s="41"/>
      <c r="AR144" s="42"/>
      <c r="AS144" s="41"/>
      <c r="AT144" s="42"/>
      <c r="AU144" s="41"/>
      <c r="AV144" s="42"/>
      <c r="AW144" s="41"/>
      <c r="AX144" s="42"/>
      <c r="AY144" s="36">
        <v>1499</v>
      </c>
      <c r="AZ144" s="21">
        <v>10</v>
      </c>
      <c r="BA144" s="36">
        <v>1609</v>
      </c>
      <c r="BB144" s="21">
        <v>10</v>
      </c>
      <c r="BC144" s="36">
        <v>1296</v>
      </c>
      <c r="BD144" s="21">
        <v>8</v>
      </c>
      <c r="BE144" s="36">
        <v>1559</v>
      </c>
      <c r="BF144" s="21">
        <v>10</v>
      </c>
      <c r="BG144" s="85"/>
      <c r="BH144" s="86"/>
      <c r="BI144" s="85"/>
      <c r="BJ144" s="86"/>
      <c r="BK144" s="85"/>
      <c r="BL144" s="86"/>
      <c r="BM144" s="85"/>
      <c r="BN144" s="86"/>
      <c r="BO144" s="85"/>
      <c r="BP144" s="86"/>
      <c r="BQ144" s="91">
        <v>17031</v>
      </c>
      <c r="BR144" s="92">
        <v>102</v>
      </c>
      <c r="BS144" s="91">
        <v>16404</v>
      </c>
      <c r="BT144" s="92">
        <v>100</v>
      </c>
    </row>
    <row r="145" spans="1:72" ht="12.75">
      <c r="A145" s="11" t="s">
        <v>180</v>
      </c>
      <c r="B145" s="12" t="str">
        <f>MID(C145,2,LEN(C145))</f>
        <v>M</v>
      </c>
      <c r="C145" s="12" t="s">
        <v>26</v>
      </c>
      <c r="D145" s="13" t="s">
        <v>94</v>
      </c>
      <c r="E145" s="14">
        <v>720</v>
      </c>
      <c r="F145" s="15">
        <f>K145+M145+O145+Q145+S145+U145+W145+Y145+AA145+AC145+AE145+AG145+AI145+AK145+AM145+AO145+AQ145+AS145+AU145+AW145+AY145+BA145+BC145+BE145+BG145+BI145+BK145+BM145+BO145+BQ145+BS145</f>
        <v>22223</v>
      </c>
      <c r="G145" s="59">
        <f>L145+N145+P145+R145+T145+V145+X145+Z145+AB145+AD145+AF145+AH145+AJ145+AL145+AN145+AP145+AR145+AT145+AV145+AX145+AZ145+BB145+BD145+BF145+BH145+BJ145+BL145+BN145+BP145+BR145+BT145</f>
        <v>136</v>
      </c>
      <c r="H145" s="16">
        <f>IF(G145&gt;0,F145/G145,0)</f>
        <v>163.40441176470588</v>
      </c>
      <c r="I145" s="80">
        <v>34.65384615384615</v>
      </c>
      <c r="J145" s="17">
        <f>IF(H145&gt;=$J$2,0,IF((($J$2-H145)*$J$1/100)&gt;35,35,(($J$2-H145)*$J$1/100)))</f>
        <v>27.446691176470587</v>
      </c>
      <c r="K145" s="23"/>
      <c r="L145" s="24"/>
      <c r="M145" s="23"/>
      <c r="N145" s="24"/>
      <c r="O145" s="23"/>
      <c r="P145" s="24"/>
      <c r="Q145" s="23"/>
      <c r="R145" s="24"/>
      <c r="S145" s="23"/>
      <c r="T145" s="24"/>
      <c r="U145" s="168"/>
      <c r="V145" s="169"/>
      <c r="W145" s="162"/>
      <c r="X145" s="163"/>
      <c r="Y145" s="168"/>
      <c r="Z145" s="163"/>
      <c r="AA145" s="20"/>
      <c r="AB145" s="21"/>
      <c r="AC145" s="20"/>
      <c r="AD145" s="21"/>
      <c r="AE145" s="20"/>
      <c r="AF145" s="21"/>
      <c r="AG145" s="20"/>
      <c r="AH145" s="34"/>
      <c r="AI145" s="20"/>
      <c r="AJ145" s="34"/>
      <c r="AK145" s="20"/>
      <c r="AL145" s="34"/>
      <c r="AM145" s="20"/>
      <c r="AN145" s="34"/>
      <c r="AO145" s="20"/>
      <c r="AP145" s="34"/>
      <c r="AQ145" s="41"/>
      <c r="AR145" s="42"/>
      <c r="AS145" s="41"/>
      <c r="AT145" s="42"/>
      <c r="AU145" s="41"/>
      <c r="AV145" s="42"/>
      <c r="AW145" s="41"/>
      <c r="AX145" s="42"/>
      <c r="AY145" s="36">
        <v>1726</v>
      </c>
      <c r="AZ145" s="21">
        <v>10</v>
      </c>
      <c r="BA145" s="36">
        <v>1027</v>
      </c>
      <c r="BB145" s="21">
        <v>6</v>
      </c>
      <c r="BC145" s="36">
        <v>931</v>
      </c>
      <c r="BD145" s="21">
        <v>6</v>
      </c>
      <c r="BE145" s="36">
        <v>1371</v>
      </c>
      <c r="BF145" s="21">
        <v>10</v>
      </c>
      <c r="BG145" s="85"/>
      <c r="BH145" s="86"/>
      <c r="BI145" s="85"/>
      <c r="BJ145" s="86"/>
      <c r="BK145" s="85"/>
      <c r="BL145" s="86"/>
      <c r="BM145" s="85"/>
      <c r="BN145" s="86"/>
      <c r="BO145" s="85"/>
      <c r="BP145" s="86"/>
      <c r="BQ145" s="91">
        <v>1878</v>
      </c>
      <c r="BR145" s="92">
        <v>12</v>
      </c>
      <c r="BS145" s="91">
        <v>15290</v>
      </c>
      <c r="BT145" s="92">
        <v>92</v>
      </c>
    </row>
    <row r="146" spans="1:72" ht="12.75">
      <c r="A146" s="11" t="s">
        <v>177</v>
      </c>
      <c r="B146" s="12" t="str">
        <f>MID(C146,2,LEN(C146))</f>
        <v>F</v>
      </c>
      <c r="C146" s="12" t="s">
        <v>43</v>
      </c>
      <c r="D146" s="13" t="s">
        <v>94</v>
      </c>
      <c r="E146" s="14">
        <v>605</v>
      </c>
      <c r="F146" s="15">
        <f>K146+M146+O146+Q146+S146+U146+W146+Y146+AA146+AC146+AE146+AG146+AI146+AK146+AM146+AO146+AQ146+AS146+AU146+AW146+AY146+BA146+BC146+BE146+BG146+BI146+BK146+BM146+BO146+BQ146+BS146</f>
        <v>21229</v>
      </c>
      <c r="G146" s="59">
        <f>L146+N146+P146+R146+T146+V146+X146+Z146+AB146+AD146+AF146+AH146+AJ146+AL146+AN146+AP146+AR146+AT146+AV146+AX146+AZ146+BB146+BD146+BF146+BH146+BJ146+BL146+BN146+BP146+BR146+BT146</f>
        <v>136</v>
      </c>
      <c r="H146" s="16">
        <f>IF(G146&gt;0,F146/G146,0)</f>
        <v>156.09558823529412</v>
      </c>
      <c r="I146" s="80">
        <v>29.0625</v>
      </c>
      <c r="J146" s="17">
        <f>IF(H146&gt;=$J$2,0,IF((($J$2-H146)*$J$1/100)&gt;35,35,(($J$2-H146)*$J$1/100)))</f>
        <v>32.92830882352941</v>
      </c>
      <c r="K146" s="23"/>
      <c r="L146" s="24"/>
      <c r="M146" s="23"/>
      <c r="N146" s="24"/>
      <c r="O146" s="23"/>
      <c r="P146" s="24"/>
      <c r="Q146" s="23"/>
      <c r="R146" s="24"/>
      <c r="S146" s="23"/>
      <c r="T146" s="24"/>
      <c r="U146" s="168"/>
      <c r="V146" s="169"/>
      <c r="W146" s="162"/>
      <c r="X146" s="163"/>
      <c r="Y146" s="168"/>
      <c r="Z146" s="163"/>
      <c r="AA146" s="20"/>
      <c r="AB146" s="21"/>
      <c r="AC146" s="20"/>
      <c r="AD146" s="21"/>
      <c r="AE146" s="20"/>
      <c r="AF146" s="21"/>
      <c r="AG146" s="20"/>
      <c r="AH146" s="34"/>
      <c r="AI146" s="20"/>
      <c r="AJ146" s="34"/>
      <c r="AK146" s="20"/>
      <c r="AL146" s="34"/>
      <c r="AM146" s="20"/>
      <c r="AN146" s="34"/>
      <c r="AO146" s="20"/>
      <c r="AP146" s="34"/>
      <c r="AQ146" s="41"/>
      <c r="AR146" s="42"/>
      <c r="AS146" s="41"/>
      <c r="AT146" s="42"/>
      <c r="AU146" s="41"/>
      <c r="AV146" s="42"/>
      <c r="AW146" s="41"/>
      <c r="AX146" s="42"/>
      <c r="AY146" s="36">
        <v>900</v>
      </c>
      <c r="AZ146" s="21">
        <v>6</v>
      </c>
      <c r="BA146" s="36">
        <v>1532</v>
      </c>
      <c r="BB146" s="21">
        <v>10</v>
      </c>
      <c r="BC146" s="36">
        <v>1506</v>
      </c>
      <c r="BD146" s="21">
        <v>10</v>
      </c>
      <c r="BE146" s="36">
        <v>841</v>
      </c>
      <c r="BF146" s="21">
        <v>6</v>
      </c>
      <c r="BG146" s="85"/>
      <c r="BH146" s="86"/>
      <c r="BI146" s="85"/>
      <c r="BJ146" s="86"/>
      <c r="BK146" s="85"/>
      <c r="BL146" s="86"/>
      <c r="BM146" s="85"/>
      <c r="BN146" s="86"/>
      <c r="BO146" s="85"/>
      <c r="BP146" s="86"/>
      <c r="BQ146" s="91">
        <v>677</v>
      </c>
      <c r="BR146" s="92">
        <v>4</v>
      </c>
      <c r="BS146" s="91">
        <v>15773</v>
      </c>
      <c r="BT146" s="92">
        <v>100</v>
      </c>
    </row>
    <row r="147" spans="1:72" ht="12.75">
      <c r="A147" s="11" t="s">
        <v>500</v>
      </c>
      <c r="B147" s="12" t="s">
        <v>301</v>
      </c>
      <c r="C147" s="12" t="s">
        <v>43</v>
      </c>
      <c r="D147" s="13" t="s">
        <v>94</v>
      </c>
      <c r="E147" s="14">
        <v>2007</v>
      </c>
      <c r="F147" s="15">
        <f>K147+M147+O147+Q147+S147+U147+W147+Y147+AA147+AC147+AE147+AG147+AI147+AK147+AM147+AO147+AQ147+AS147+AU147+AW147+AY147+BA147+BC147+BE147+BG147+BI147+BK147+BM147+BO147+BQ147+BS147</f>
        <v>10813</v>
      </c>
      <c r="G147" s="59">
        <f>L147+N147+P147+R147+T147+V147+X147+Z147+AB147+AD147+AF147+AH147+AJ147+AL147+AN147+AP147+AR147+AT147+AV147+AX147+AZ147+BB147+BD147+BF147+BH147+BJ147+BL147+BN147+BP147+BR147+BT147</f>
        <v>96</v>
      </c>
      <c r="H147" s="16">
        <f>IF(G147&gt;0,F147/G147,0)</f>
        <v>112.63541666666667</v>
      </c>
      <c r="I147" s="80"/>
      <c r="J147" s="17">
        <f>IF(H147&gt;=$J$2,0,IF((($J$2-H147)*$J$1/100)&gt;35,35,(($J$2-H147)*$J$1/100)))</f>
        <v>35</v>
      </c>
      <c r="K147" s="23"/>
      <c r="L147" s="24"/>
      <c r="M147" s="23"/>
      <c r="N147" s="24"/>
      <c r="O147" s="23"/>
      <c r="P147" s="24"/>
      <c r="Q147" s="23"/>
      <c r="R147" s="24"/>
      <c r="S147" s="23"/>
      <c r="T147" s="24"/>
      <c r="U147" s="168"/>
      <c r="V147" s="169"/>
      <c r="W147" s="162"/>
      <c r="X147" s="163"/>
      <c r="Y147" s="168"/>
      <c r="Z147" s="163"/>
      <c r="AA147" s="20"/>
      <c r="AB147" s="21"/>
      <c r="AC147" s="20"/>
      <c r="AD147" s="21"/>
      <c r="AE147" s="20"/>
      <c r="AF147" s="21"/>
      <c r="AG147" s="20"/>
      <c r="AH147" s="34"/>
      <c r="AI147" s="20"/>
      <c r="AJ147" s="34"/>
      <c r="AK147" s="20"/>
      <c r="AL147" s="34"/>
      <c r="AM147" s="20"/>
      <c r="AN147" s="34"/>
      <c r="AO147" s="20"/>
      <c r="AP147" s="34"/>
      <c r="AQ147" s="41"/>
      <c r="AR147" s="42"/>
      <c r="AS147" s="41"/>
      <c r="AT147" s="42"/>
      <c r="AU147" s="41"/>
      <c r="AV147" s="42"/>
      <c r="AW147" s="41"/>
      <c r="AX147" s="42"/>
      <c r="AY147" s="36"/>
      <c r="AZ147" s="21"/>
      <c r="BA147" s="36"/>
      <c r="BB147" s="21"/>
      <c r="BC147" s="36"/>
      <c r="BD147" s="21"/>
      <c r="BE147" s="36"/>
      <c r="BF147" s="21"/>
      <c r="BG147" s="85"/>
      <c r="BH147" s="86"/>
      <c r="BI147" s="85"/>
      <c r="BJ147" s="86"/>
      <c r="BK147" s="85"/>
      <c r="BL147" s="86"/>
      <c r="BM147" s="85"/>
      <c r="BN147" s="86"/>
      <c r="BO147" s="85"/>
      <c r="BP147" s="86"/>
      <c r="BQ147" s="91"/>
      <c r="BR147" s="92"/>
      <c r="BS147" s="91">
        <v>10813</v>
      </c>
      <c r="BT147" s="92">
        <v>96</v>
      </c>
    </row>
    <row r="148" spans="1:72" ht="12.75">
      <c r="A148" s="11" t="s">
        <v>5</v>
      </c>
      <c r="B148" s="12" t="str">
        <f>MID(C148,2,LEN(C148))</f>
        <v>F</v>
      </c>
      <c r="C148" s="12" t="s">
        <v>43</v>
      </c>
      <c r="D148" s="13" t="s">
        <v>94</v>
      </c>
      <c r="E148" s="14">
        <v>858</v>
      </c>
      <c r="F148" s="15">
        <f>K148+M148+O148+Q148+S148+U148+W148+Y148+AA148+AC148+AE148+AG148+AI148+AK148+AM148+AO148+AQ148+AS148+AU148+AW148+AY148+BA148+BC148+BE148+BG148+BI148+BK148+BM148+BO148+BQ148+BS148</f>
        <v>34012</v>
      </c>
      <c r="G148" s="59">
        <f>L148+N148+P148+R148+T148+V148+X148+Z148+AB148+AD148+AF148+AH148+AJ148+AL148+AN148+AP148+AR148+AT148+AV148+AX148+AZ148+BB148+BD148+BF148+BH148+BJ148+BL148+BN148+BP148+BR148+BT148</f>
        <v>219</v>
      </c>
      <c r="H148" s="16">
        <f>IF(G148&gt;0,F148/G148,0)</f>
        <v>155.30593607305937</v>
      </c>
      <c r="I148" s="80">
        <v>35</v>
      </c>
      <c r="J148" s="17">
        <f>IF(H148&gt;=$J$2,0,IF((($J$2-H148)*$J$1/100)&gt;35,35,(($J$2-H148)*$J$1/100)))</f>
        <v>33.52054794520547</v>
      </c>
      <c r="K148" s="23"/>
      <c r="L148" s="24"/>
      <c r="M148" s="23"/>
      <c r="N148" s="24"/>
      <c r="O148" s="23"/>
      <c r="P148" s="24"/>
      <c r="Q148" s="23"/>
      <c r="R148" s="24"/>
      <c r="S148" s="23"/>
      <c r="T148" s="24"/>
      <c r="U148" s="168"/>
      <c r="V148" s="169"/>
      <c r="W148" s="162"/>
      <c r="X148" s="163"/>
      <c r="Y148" s="168"/>
      <c r="Z148" s="163"/>
      <c r="AA148" s="20"/>
      <c r="AB148" s="21"/>
      <c r="AC148" s="20"/>
      <c r="AD148" s="21"/>
      <c r="AE148" s="20"/>
      <c r="AF148" s="21"/>
      <c r="AG148" s="20"/>
      <c r="AH148" s="34"/>
      <c r="AI148" s="20"/>
      <c r="AJ148" s="34"/>
      <c r="AK148" s="20"/>
      <c r="AL148" s="34"/>
      <c r="AM148" s="20"/>
      <c r="AN148" s="34"/>
      <c r="AO148" s="20"/>
      <c r="AP148" s="34"/>
      <c r="AQ148" s="41"/>
      <c r="AR148" s="42"/>
      <c r="AS148" s="41"/>
      <c r="AT148" s="42"/>
      <c r="AU148" s="41"/>
      <c r="AV148" s="42"/>
      <c r="AW148" s="41"/>
      <c r="AX148" s="42"/>
      <c r="AY148" s="36">
        <v>1591</v>
      </c>
      <c r="AZ148" s="21">
        <v>10</v>
      </c>
      <c r="BA148" s="36">
        <v>1585</v>
      </c>
      <c r="BB148" s="21">
        <v>10</v>
      </c>
      <c r="BC148" s="36">
        <v>911</v>
      </c>
      <c r="BD148" s="21">
        <v>6</v>
      </c>
      <c r="BE148" s="36">
        <v>1350</v>
      </c>
      <c r="BF148" s="21">
        <v>9</v>
      </c>
      <c r="BG148" s="85"/>
      <c r="BH148" s="86"/>
      <c r="BI148" s="85"/>
      <c r="BJ148" s="86"/>
      <c r="BK148" s="85"/>
      <c r="BL148" s="86"/>
      <c r="BM148" s="85"/>
      <c r="BN148" s="86"/>
      <c r="BO148" s="85"/>
      <c r="BP148" s="86"/>
      <c r="BQ148" s="91">
        <v>13047</v>
      </c>
      <c r="BR148" s="92">
        <v>84</v>
      </c>
      <c r="BS148" s="91">
        <v>15528</v>
      </c>
      <c r="BT148" s="92">
        <v>100</v>
      </c>
    </row>
    <row r="149" spans="1:72" ht="12.75">
      <c r="A149" s="11" t="s">
        <v>468</v>
      </c>
      <c r="B149" s="12" t="str">
        <f>MID(C149,2,LEN(C149))</f>
        <v>M</v>
      </c>
      <c r="C149" s="12" t="s">
        <v>26</v>
      </c>
      <c r="D149" s="13" t="s">
        <v>94</v>
      </c>
      <c r="E149" s="14">
        <v>2375</v>
      </c>
      <c r="F149" s="15">
        <f>K149+M149+O149+Q149+S149+U149+W149+Y149+AA149+AC149+AE149+AG149+AI149+AK149+AM149+AO149+AQ149+AS149+AU149+AW149+AY149+BA149+BC149+BE149+BG149+BI149+BK149+BM149+BO149+BQ149+BS149</f>
        <v>14162</v>
      </c>
      <c r="G149" s="59">
        <f>L149+N149+P149+R149+T149+V149+X149+Z149+AB149+AD149+AF149+AH149+AJ149+AL149+AN149+AP149+AR149+AT149+AV149+AX149+AZ149+BB149+BD149+BF149+BH149+BJ149+BL149+BN149+BP149+BR149+BT149</f>
        <v>104</v>
      </c>
      <c r="H149" s="16">
        <f>IF(G149&gt;0,F149/G149,0)</f>
        <v>136.17307692307693</v>
      </c>
      <c r="I149" s="80">
        <v>35</v>
      </c>
      <c r="J149" s="17">
        <f>IF(H149&gt;=$J$2,0,IF((($J$2-H149)*$J$1/100)&gt;35,35,(($J$2-H149)*$J$1/100)))</f>
        <v>35</v>
      </c>
      <c r="K149" s="23"/>
      <c r="L149" s="24"/>
      <c r="M149" s="23"/>
      <c r="N149" s="24"/>
      <c r="O149" s="23"/>
      <c r="P149" s="24"/>
      <c r="Q149" s="23"/>
      <c r="R149" s="24"/>
      <c r="S149" s="23"/>
      <c r="T149" s="24"/>
      <c r="U149" s="168"/>
      <c r="V149" s="169"/>
      <c r="W149" s="162"/>
      <c r="X149" s="163"/>
      <c r="Y149" s="168"/>
      <c r="Z149" s="163"/>
      <c r="AA149" s="20"/>
      <c r="AB149" s="21"/>
      <c r="AC149" s="20"/>
      <c r="AD149" s="21"/>
      <c r="AE149" s="20"/>
      <c r="AF149" s="21"/>
      <c r="AG149" s="20"/>
      <c r="AH149" s="34"/>
      <c r="AI149" s="20"/>
      <c r="AJ149" s="34"/>
      <c r="AK149" s="20"/>
      <c r="AL149" s="34"/>
      <c r="AM149" s="20"/>
      <c r="AN149" s="34"/>
      <c r="AO149" s="20"/>
      <c r="AP149" s="34"/>
      <c r="AQ149" s="41"/>
      <c r="AR149" s="42"/>
      <c r="AS149" s="41"/>
      <c r="AT149" s="42"/>
      <c r="AU149" s="41"/>
      <c r="AV149" s="42"/>
      <c r="AW149" s="41"/>
      <c r="AX149" s="42"/>
      <c r="AY149" s="36">
        <v>1346</v>
      </c>
      <c r="AZ149" s="21">
        <v>10</v>
      </c>
      <c r="BA149" s="36"/>
      <c r="BB149" s="21"/>
      <c r="BC149" s="36">
        <v>780</v>
      </c>
      <c r="BD149" s="21">
        <v>6</v>
      </c>
      <c r="BE149" s="36"/>
      <c r="BF149" s="21"/>
      <c r="BG149" s="85"/>
      <c r="BH149" s="86"/>
      <c r="BI149" s="85"/>
      <c r="BJ149" s="86"/>
      <c r="BK149" s="85"/>
      <c r="BL149" s="86"/>
      <c r="BM149" s="85"/>
      <c r="BN149" s="86"/>
      <c r="BO149" s="85"/>
      <c r="BP149" s="86"/>
      <c r="BQ149" s="91"/>
      <c r="BR149" s="92"/>
      <c r="BS149" s="91">
        <v>12036</v>
      </c>
      <c r="BT149" s="92">
        <v>88</v>
      </c>
    </row>
    <row r="150" spans="1:72" ht="12.75">
      <c r="A150" s="11" t="s">
        <v>501</v>
      </c>
      <c r="B150" s="12" t="s">
        <v>296</v>
      </c>
      <c r="C150" s="12" t="s">
        <v>26</v>
      </c>
      <c r="D150" s="13" t="s">
        <v>94</v>
      </c>
      <c r="E150" s="14">
        <v>3029</v>
      </c>
      <c r="F150" s="15">
        <f>K150+M150+O150+Q150+S150+U150+W150+Y150+AA150+AC150+AE150+AG150+AI150+AK150+AM150+AO150+AQ150+AS150+AU150+AW150+AY150+BA150+BC150+BE150+BG150+BI150+BK150+BM150+BO150+BQ150+BS150</f>
        <v>12626</v>
      </c>
      <c r="G150" s="59">
        <f>L150+N150+P150+R150+T150+V150+X150+Z150+AB150+AD150+AF150+AH150+AJ150+AL150+AN150+AP150+AR150+AT150+AV150+AX150+AZ150+BB150+BD150+BF150+BH150+BJ150+BL150+BN150+BP150+BR150+BT150</f>
        <v>96</v>
      </c>
      <c r="H150" s="16">
        <f>IF(G150&gt;0,F150/G150,0)</f>
        <v>131.52083333333334</v>
      </c>
      <c r="I150" s="80"/>
      <c r="J150" s="17">
        <f>IF(H150&gt;=$J$2,0,IF((($J$2-H150)*$J$1/100)&gt;35,35,(($J$2-H150)*$J$1/100)))</f>
        <v>35</v>
      </c>
      <c r="K150" s="23"/>
      <c r="L150" s="24"/>
      <c r="M150" s="23"/>
      <c r="N150" s="24"/>
      <c r="O150" s="23"/>
      <c r="P150" s="24"/>
      <c r="Q150" s="23"/>
      <c r="R150" s="24"/>
      <c r="S150" s="23"/>
      <c r="T150" s="24"/>
      <c r="U150" s="168"/>
      <c r="V150" s="169"/>
      <c r="W150" s="162"/>
      <c r="X150" s="163"/>
      <c r="Y150" s="168"/>
      <c r="Z150" s="163"/>
      <c r="AA150" s="20"/>
      <c r="AB150" s="21"/>
      <c r="AC150" s="20"/>
      <c r="AD150" s="21"/>
      <c r="AE150" s="20"/>
      <c r="AF150" s="21"/>
      <c r="AG150" s="20"/>
      <c r="AH150" s="34"/>
      <c r="AI150" s="20"/>
      <c r="AJ150" s="34"/>
      <c r="AK150" s="20"/>
      <c r="AL150" s="34"/>
      <c r="AM150" s="20"/>
      <c r="AN150" s="34"/>
      <c r="AO150" s="20"/>
      <c r="AP150" s="34"/>
      <c r="AQ150" s="41"/>
      <c r="AR150" s="42"/>
      <c r="AS150" s="41"/>
      <c r="AT150" s="42"/>
      <c r="AU150" s="41"/>
      <c r="AV150" s="42"/>
      <c r="AW150" s="41"/>
      <c r="AX150" s="42"/>
      <c r="AY150" s="36"/>
      <c r="AZ150" s="21"/>
      <c r="BA150" s="36"/>
      <c r="BB150" s="21"/>
      <c r="BC150" s="36"/>
      <c r="BD150" s="21"/>
      <c r="BE150" s="36"/>
      <c r="BF150" s="21"/>
      <c r="BG150" s="85"/>
      <c r="BH150" s="86"/>
      <c r="BI150" s="85"/>
      <c r="BJ150" s="86"/>
      <c r="BK150" s="85"/>
      <c r="BL150" s="86"/>
      <c r="BM150" s="85"/>
      <c r="BN150" s="86"/>
      <c r="BO150" s="85"/>
      <c r="BP150" s="86"/>
      <c r="BQ150" s="91"/>
      <c r="BR150" s="92"/>
      <c r="BS150" s="91">
        <v>12626</v>
      </c>
      <c r="BT150" s="92">
        <v>96</v>
      </c>
    </row>
    <row r="151" spans="1:72" ht="12.75">
      <c r="A151" s="11" t="s">
        <v>363</v>
      </c>
      <c r="B151" s="12" t="str">
        <f>MID(C151,2,LEN(C151))</f>
        <v>M</v>
      </c>
      <c r="C151" s="12" t="s">
        <v>26</v>
      </c>
      <c r="D151" s="13" t="s">
        <v>94</v>
      </c>
      <c r="E151" s="14">
        <v>2677</v>
      </c>
      <c r="F151" s="15">
        <f>K151+M151+O151+Q151+S151+U151+W151+Y151+AA151+AC151+AE151+AG151+AI151+AK151+AM151+AO151+AQ151+AS151+AU151+AW151+AY151+BA151+BC151+BE151+BG151+BI151+BK151+BM151+BO151+BQ151+BS151</f>
        <v>14451</v>
      </c>
      <c r="G151" s="59">
        <f>L151+N151+P151+R151+T151+V151+X151+Z151+AB151+AD151+AF151+AH151+AJ151+AL151+AN151+AP151+AR151+AT151+AV151+AX151+AZ151+BB151+BD151+BF151+BH151+BJ151+BL151+BN151+BP151+BR151+BT151</f>
        <v>88</v>
      </c>
      <c r="H151" s="16">
        <f>IF(G151&gt;0,F151/G151,0)</f>
        <v>164.2159090909091</v>
      </c>
      <c r="I151" s="80">
        <v>33.16666666666667</v>
      </c>
      <c r="J151" s="17">
        <f>IF(H151&gt;=$J$2,0,IF((($J$2-H151)*$J$1/100)&gt;35,35,(($J$2-H151)*$J$1/100)))</f>
        <v>26.83806818181818</v>
      </c>
      <c r="K151" s="23">
        <v>1367</v>
      </c>
      <c r="L151" s="24">
        <v>8</v>
      </c>
      <c r="M151" s="23"/>
      <c r="N151" s="24"/>
      <c r="O151" s="23">
        <v>2814</v>
      </c>
      <c r="P151" s="24">
        <v>18</v>
      </c>
      <c r="Q151" s="23">
        <v>2038</v>
      </c>
      <c r="R151" s="24">
        <v>12</v>
      </c>
      <c r="S151" s="23">
        <v>1263</v>
      </c>
      <c r="T151" s="24">
        <v>8</v>
      </c>
      <c r="U151" s="168"/>
      <c r="V151" s="169"/>
      <c r="W151" s="162"/>
      <c r="X151" s="163"/>
      <c r="Y151" s="168"/>
      <c r="Z151" s="163"/>
      <c r="AA151" s="20"/>
      <c r="AB151" s="21"/>
      <c r="AC151" s="20"/>
      <c r="AD151" s="21"/>
      <c r="AE151" s="20"/>
      <c r="AF151" s="21"/>
      <c r="AG151" s="20"/>
      <c r="AH151" s="34"/>
      <c r="AI151" s="20"/>
      <c r="AJ151" s="34"/>
      <c r="AK151" s="20"/>
      <c r="AL151" s="34"/>
      <c r="AM151" s="20"/>
      <c r="AN151" s="34"/>
      <c r="AO151" s="20"/>
      <c r="AP151" s="34"/>
      <c r="AQ151" s="41"/>
      <c r="AR151" s="42"/>
      <c r="AS151" s="41"/>
      <c r="AT151" s="42"/>
      <c r="AU151" s="41">
        <v>1934</v>
      </c>
      <c r="AV151" s="42">
        <v>12</v>
      </c>
      <c r="AW151" s="41"/>
      <c r="AX151" s="42"/>
      <c r="AY151" s="36">
        <v>1334</v>
      </c>
      <c r="AZ151" s="21">
        <v>8</v>
      </c>
      <c r="BA151" s="36">
        <v>1764</v>
      </c>
      <c r="BB151" s="21">
        <v>10</v>
      </c>
      <c r="BC151" s="36">
        <v>551</v>
      </c>
      <c r="BD151" s="21">
        <v>4</v>
      </c>
      <c r="BE151" s="36"/>
      <c r="BF151" s="21"/>
      <c r="BG151" s="85"/>
      <c r="BH151" s="86"/>
      <c r="BI151" s="85"/>
      <c r="BJ151" s="86"/>
      <c r="BK151" s="85"/>
      <c r="BL151" s="86"/>
      <c r="BM151" s="85"/>
      <c r="BN151" s="86"/>
      <c r="BO151" s="85"/>
      <c r="BP151" s="86"/>
      <c r="BQ151" s="91"/>
      <c r="BR151" s="92"/>
      <c r="BS151" s="91">
        <v>1386</v>
      </c>
      <c r="BT151" s="92">
        <v>8</v>
      </c>
    </row>
    <row r="152" spans="1:72" ht="12.75">
      <c r="A152" s="11" t="s">
        <v>502</v>
      </c>
      <c r="B152" s="12" t="s">
        <v>296</v>
      </c>
      <c r="C152" s="12" t="s">
        <v>26</v>
      </c>
      <c r="D152" s="13" t="s">
        <v>94</v>
      </c>
      <c r="E152" s="14">
        <v>2941</v>
      </c>
      <c r="F152" s="15">
        <f>K152+M152+O152+Q152+S152+U152+W152+Y152+AA152+AC152+AE152+AG152+AI152+AK152+AM152+AO152+AQ152+AS152+AU152+AW152+AY152+BA152+BC152+BE152+BG152+BI152+BK152+BM152+BO152+BQ152+BS152</f>
        <v>18942</v>
      </c>
      <c r="G152" s="59">
        <f>L152+N152+P152+R152+T152+V152+X152+Z152+AB152+AD152+AF152+AH152+AJ152+AL152+AN152+AP152+AR152+AT152+AV152+AX152+AZ152+BB152+BD152+BF152+BH152+BJ152+BL152+BN152+BP152+BR152+BT152</f>
        <v>114</v>
      </c>
      <c r="H152" s="16">
        <f>IF(G152&gt;0,F152/G152,0)</f>
        <v>166.1578947368421</v>
      </c>
      <c r="I152" s="80"/>
      <c r="J152" s="17">
        <f>IF(H152&gt;=$J$2,0,IF((($J$2-H152)*$J$1/100)&gt;35,35,(($J$2-H152)*$J$1/100)))</f>
        <v>25.381578947368418</v>
      </c>
      <c r="K152" s="23"/>
      <c r="L152" s="24"/>
      <c r="M152" s="23"/>
      <c r="N152" s="24"/>
      <c r="O152" s="23"/>
      <c r="P152" s="24"/>
      <c r="Q152" s="23"/>
      <c r="R152" s="24"/>
      <c r="S152" s="23"/>
      <c r="T152" s="24"/>
      <c r="U152" s="168"/>
      <c r="V152" s="169"/>
      <c r="W152" s="162"/>
      <c r="X152" s="163"/>
      <c r="Y152" s="168"/>
      <c r="Z152" s="163"/>
      <c r="AA152" s="20"/>
      <c r="AB152" s="21"/>
      <c r="AC152" s="20"/>
      <c r="AD152" s="21"/>
      <c r="AE152" s="20"/>
      <c r="AF152" s="21"/>
      <c r="AG152" s="20"/>
      <c r="AH152" s="34"/>
      <c r="AI152" s="20"/>
      <c r="AJ152" s="34"/>
      <c r="AK152" s="20"/>
      <c r="AL152" s="34"/>
      <c r="AM152" s="20"/>
      <c r="AN152" s="34"/>
      <c r="AO152" s="20"/>
      <c r="AP152" s="34"/>
      <c r="AQ152" s="41"/>
      <c r="AR152" s="42"/>
      <c r="AS152" s="41"/>
      <c r="AT152" s="42"/>
      <c r="AU152" s="41"/>
      <c r="AV152" s="42"/>
      <c r="AW152" s="41"/>
      <c r="AX152" s="42"/>
      <c r="AY152" s="36"/>
      <c r="AZ152" s="21"/>
      <c r="BA152" s="36">
        <v>1375</v>
      </c>
      <c r="BB152" s="21">
        <v>8</v>
      </c>
      <c r="BC152" s="36">
        <v>966</v>
      </c>
      <c r="BD152" s="21">
        <v>6</v>
      </c>
      <c r="BE152" s="36"/>
      <c r="BF152" s="21"/>
      <c r="BG152" s="85"/>
      <c r="BH152" s="86"/>
      <c r="BI152" s="85"/>
      <c r="BJ152" s="86"/>
      <c r="BK152" s="85"/>
      <c r="BL152" s="86"/>
      <c r="BM152" s="85"/>
      <c r="BN152" s="86"/>
      <c r="BO152" s="85"/>
      <c r="BP152" s="86"/>
      <c r="BQ152" s="91"/>
      <c r="BR152" s="92"/>
      <c r="BS152" s="91">
        <v>16601</v>
      </c>
      <c r="BT152" s="92">
        <v>100</v>
      </c>
    </row>
    <row r="153" spans="1:72" ht="12.75">
      <c r="A153" s="11" t="s">
        <v>461</v>
      </c>
      <c r="B153" s="12" t="str">
        <f>MID(C153,2,LEN(C153))</f>
        <v>M</v>
      </c>
      <c r="C153" s="12" t="s">
        <v>16</v>
      </c>
      <c r="D153" s="13" t="s">
        <v>94</v>
      </c>
      <c r="E153" s="14">
        <v>538</v>
      </c>
      <c r="F153" s="15">
        <f>K153+M153+O153+Q153+S153+U153+W153+Y153+AA153+AC153+AE153+AG153+AI153+AK153+AM153+AO153+AQ153+AS153+AU153+AW153+AY153+BA153+BC153+BE153+BG153+BI153+BK153+BM153+BO153+BQ153+BS153</f>
        <v>0</v>
      </c>
      <c r="G153" s="59">
        <f>L153+N153+P153+R153+T153+V153+X153+Z153+AB153+AD153+AF153+AH153+AJ153+AL153+AN153+AP153+AR153+AT153+AV153+AX153+AZ153+BB153+BD153+BF153+BH153+BJ153+BL153+BN153+BP153+BR153+BT153</f>
        <v>0</v>
      </c>
      <c r="H153" s="16">
        <f>IF(G153&gt;0,F153/G153,0)</f>
        <v>0</v>
      </c>
      <c r="I153" s="80">
        <v>16.050000000000004</v>
      </c>
      <c r="J153" s="17">
        <f>IF(H153&gt;=$J$2,0,IF((($J$2-H153)*$J$1/100)&gt;35,35,(($J$2-H153)*$J$1/100)))</f>
        <v>35</v>
      </c>
      <c r="K153" s="23"/>
      <c r="L153" s="24"/>
      <c r="M153" s="23"/>
      <c r="N153" s="24"/>
      <c r="O153" s="23"/>
      <c r="P153" s="24"/>
      <c r="Q153" s="23"/>
      <c r="R153" s="24"/>
      <c r="S153" s="23"/>
      <c r="T153" s="24"/>
      <c r="U153" s="168"/>
      <c r="V153" s="169"/>
      <c r="W153" s="162"/>
      <c r="X153" s="163"/>
      <c r="Y153" s="168"/>
      <c r="Z153" s="163"/>
      <c r="AA153" s="20"/>
      <c r="AB153" s="21"/>
      <c r="AC153" s="20"/>
      <c r="AD153" s="21"/>
      <c r="AE153" s="20"/>
      <c r="AF153" s="21"/>
      <c r="AG153" s="20"/>
      <c r="AH153" s="34"/>
      <c r="AI153" s="20"/>
      <c r="AJ153" s="34"/>
      <c r="AK153" s="20"/>
      <c r="AL153" s="34"/>
      <c r="AM153" s="20"/>
      <c r="AN153" s="34"/>
      <c r="AO153" s="20"/>
      <c r="AP153" s="34"/>
      <c r="AQ153" s="41"/>
      <c r="AR153" s="42"/>
      <c r="AS153" s="41"/>
      <c r="AT153" s="42"/>
      <c r="AU153" s="41"/>
      <c r="AV153" s="42"/>
      <c r="AW153" s="41"/>
      <c r="AX153" s="42"/>
      <c r="AY153" s="36"/>
      <c r="AZ153" s="21"/>
      <c r="BA153" s="36"/>
      <c r="BB153" s="21"/>
      <c r="BC153" s="36"/>
      <c r="BD153" s="21"/>
      <c r="BE153" s="36"/>
      <c r="BF153" s="21"/>
      <c r="BG153" s="85"/>
      <c r="BH153" s="86"/>
      <c r="BI153" s="85"/>
      <c r="BJ153" s="86"/>
      <c r="BK153" s="85"/>
      <c r="BL153" s="86"/>
      <c r="BM153" s="85"/>
      <c r="BN153" s="86"/>
      <c r="BO153" s="85"/>
      <c r="BP153" s="86"/>
      <c r="BQ153" s="91"/>
      <c r="BR153" s="92"/>
      <c r="BS153" s="91"/>
      <c r="BT153" s="92"/>
    </row>
    <row r="154" spans="1:72" ht="12.75">
      <c r="A154" s="11" t="s">
        <v>503</v>
      </c>
      <c r="B154" s="12" t="s">
        <v>296</v>
      </c>
      <c r="C154" s="12" t="s">
        <v>26</v>
      </c>
      <c r="D154" s="13" t="s">
        <v>94</v>
      </c>
      <c r="E154" s="14">
        <v>2942</v>
      </c>
      <c r="F154" s="15">
        <f>K154+M154+O154+Q154+S154+U154+W154+Y154+AA154+AC154+AE154+AG154+AI154+AK154+AM154+AO154+AQ154+AS154+AU154+AW154+AY154+BA154+BC154+BE154+BG154+BI154+BK154+BM154+BO154+BQ154+BS154</f>
        <v>0</v>
      </c>
      <c r="G154" s="59">
        <f>L154+N154+P154+R154+T154+V154+X154+Z154+AB154+AD154+AF154+AH154+AJ154+AL154+AN154+AP154+AR154+AT154+AV154+AX154+AZ154+BB154+BD154+BF154+BH154+BJ154+BL154+BN154+BP154+BR154+BT154</f>
        <v>0</v>
      </c>
      <c r="H154" s="16">
        <f>IF(G154&gt;0,F154/G154,0)</f>
        <v>0</v>
      </c>
      <c r="I154" s="80"/>
      <c r="J154" s="17">
        <f>IF(H154&gt;=$J$2,0,IF((($J$2-H154)*$J$1/100)&gt;35,35,(($J$2-H154)*$J$1/100)))</f>
        <v>35</v>
      </c>
      <c r="K154" s="23"/>
      <c r="L154" s="24"/>
      <c r="M154" s="23"/>
      <c r="N154" s="24"/>
      <c r="O154" s="23"/>
      <c r="P154" s="24"/>
      <c r="Q154" s="23"/>
      <c r="R154" s="24"/>
      <c r="S154" s="23"/>
      <c r="T154" s="24"/>
      <c r="U154" s="168"/>
      <c r="V154" s="169"/>
      <c r="W154" s="162"/>
      <c r="X154" s="163"/>
      <c r="Y154" s="168"/>
      <c r="Z154" s="163"/>
      <c r="AA154" s="20"/>
      <c r="AB154" s="21"/>
      <c r="AC154" s="20"/>
      <c r="AD154" s="21"/>
      <c r="AE154" s="20"/>
      <c r="AF154" s="21"/>
      <c r="AG154" s="20"/>
      <c r="AH154" s="34"/>
      <c r="AI154" s="20"/>
      <c r="AJ154" s="34"/>
      <c r="AK154" s="20"/>
      <c r="AL154" s="34"/>
      <c r="AM154" s="20"/>
      <c r="AN154" s="34"/>
      <c r="AO154" s="20"/>
      <c r="AP154" s="34"/>
      <c r="AQ154" s="41"/>
      <c r="AR154" s="42"/>
      <c r="AS154" s="41"/>
      <c r="AT154" s="42"/>
      <c r="AU154" s="41"/>
      <c r="AV154" s="42"/>
      <c r="AW154" s="41"/>
      <c r="AX154" s="42"/>
      <c r="AY154" s="36"/>
      <c r="AZ154" s="21"/>
      <c r="BA154" s="36"/>
      <c r="BB154" s="21"/>
      <c r="BC154" s="36"/>
      <c r="BD154" s="21"/>
      <c r="BE154" s="36"/>
      <c r="BF154" s="21"/>
      <c r="BG154" s="85"/>
      <c r="BH154" s="86"/>
      <c r="BI154" s="85"/>
      <c r="BJ154" s="86"/>
      <c r="BK154" s="85"/>
      <c r="BL154" s="86"/>
      <c r="BM154" s="85"/>
      <c r="BN154" s="86"/>
      <c r="BO154" s="85"/>
      <c r="BP154" s="86"/>
      <c r="BQ154" s="91"/>
      <c r="BR154" s="92"/>
      <c r="BS154" s="91"/>
      <c r="BT154" s="92"/>
    </row>
    <row r="155" spans="1:72" ht="12.75">
      <c r="A155" s="11" t="s">
        <v>214</v>
      </c>
      <c r="B155" s="12" t="str">
        <f>MID(C155,2,LEN(C155))</f>
        <v>M</v>
      </c>
      <c r="C155" s="12" t="s">
        <v>26</v>
      </c>
      <c r="D155" s="13" t="s">
        <v>94</v>
      </c>
      <c r="E155" s="14">
        <v>1277</v>
      </c>
      <c r="F155" s="15">
        <f>K155+M155+O155+Q155+S155+U155+W155+Y155+AA155+AC155+AE155+AG155+AI155+AK155+AM155+AO155+AQ155+AS155+AU155+AW155+AY155+BA155+BC155+BE155+BG155+BI155+BK155+BM155+BO155+BQ155+BS155</f>
        <v>23410</v>
      </c>
      <c r="G155" s="59">
        <f>L155+N155+P155+R155+T155+V155+X155+Z155+AB155+AD155+AF155+AH155+AJ155+AL155+AN155+AP155+AR155+AT155+AV155+AX155+AZ155+BB155+BD155+BF155+BH155+BJ155+BL155+BN155+BP155+BR155+BT155</f>
        <v>138</v>
      </c>
      <c r="H155" s="16">
        <f>IF(G155&gt;0,F155/G155,0)</f>
        <v>169.63768115942028</v>
      </c>
      <c r="I155" s="80">
        <v>24.284999999999997</v>
      </c>
      <c r="J155" s="17">
        <f>IF(H155&gt;=$J$2,0,IF((($J$2-H155)*$J$1/100)&gt;35,35,(($J$2-H155)*$J$1/100)))</f>
        <v>22.77173913043479</v>
      </c>
      <c r="K155" s="23"/>
      <c r="L155" s="24"/>
      <c r="M155" s="23"/>
      <c r="N155" s="24"/>
      <c r="O155" s="23"/>
      <c r="P155" s="24"/>
      <c r="Q155" s="23">
        <v>1879</v>
      </c>
      <c r="R155" s="24">
        <v>12</v>
      </c>
      <c r="S155" s="23"/>
      <c r="T155" s="24"/>
      <c r="U155" s="168"/>
      <c r="V155" s="169"/>
      <c r="W155" s="162"/>
      <c r="X155" s="163"/>
      <c r="Y155" s="168"/>
      <c r="Z155" s="163"/>
      <c r="AA155" s="20"/>
      <c r="AB155" s="21"/>
      <c r="AC155" s="20"/>
      <c r="AD155" s="21"/>
      <c r="AE155" s="20"/>
      <c r="AF155" s="21"/>
      <c r="AG155" s="20"/>
      <c r="AH155" s="34"/>
      <c r="AI155" s="20"/>
      <c r="AJ155" s="34"/>
      <c r="AK155" s="20"/>
      <c r="AL155" s="34"/>
      <c r="AM155" s="20"/>
      <c r="AN155" s="34"/>
      <c r="AO155" s="20"/>
      <c r="AP155" s="34"/>
      <c r="AQ155" s="41"/>
      <c r="AR155" s="42"/>
      <c r="AS155" s="41"/>
      <c r="AT155" s="42"/>
      <c r="AU155" s="41">
        <v>1011</v>
      </c>
      <c r="AV155" s="42">
        <v>6</v>
      </c>
      <c r="AW155" s="41"/>
      <c r="AX155" s="42"/>
      <c r="AY155" s="36">
        <v>906</v>
      </c>
      <c r="AZ155" s="21">
        <v>6</v>
      </c>
      <c r="BA155" s="36">
        <v>900</v>
      </c>
      <c r="BB155" s="21">
        <v>6</v>
      </c>
      <c r="BC155" s="36">
        <v>1402</v>
      </c>
      <c r="BD155" s="21">
        <v>8</v>
      </c>
      <c r="BE155" s="36"/>
      <c r="BF155" s="21"/>
      <c r="BG155" s="85"/>
      <c r="BH155" s="86"/>
      <c r="BI155" s="85"/>
      <c r="BJ155" s="86"/>
      <c r="BK155" s="85"/>
      <c r="BL155" s="86"/>
      <c r="BM155" s="85"/>
      <c r="BN155" s="86"/>
      <c r="BO155" s="85"/>
      <c r="BP155" s="86"/>
      <c r="BQ155" s="91"/>
      <c r="BR155" s="92"/>
      <c r="BS155" s="91">
        <v>17312</v>
      </c>
      <c r="BT155" s="92">
        <v>100</v>
      </c>
    </row>
    <row r="156" spans="1:72" ht="12.75">
      <c r="A156" s="11" t="s">
        <v>217</v>
      </c>
      <c r="B156" s="12" t="str">
        <f>MID(C156,2,LEN(C156))</f>
        <v>M</v>
      </c>
      <c r="C156" s="12" t="s">
        <v>26</v>
      </c>
      <c r="D156" s="13" t="s">
        <v>94</v>
      </c>
      <c r="E156" s="14">
        <v>1342</v>
      </c>
      <c r="F156" s="15">
        <f>K156+M156+O156+Q156+S156+U156+W156+Y156+AA156+AC156+AE156+AG156+AI156+AK156+AM156+AO156+AQ156+AS156+AU156+AW156+AY156+BA156+BC156+BE156+BG156+BI156+BK156+BM156+BO156+BQ156+BS156</f>
        <v>11812</v>
      </c>
      <c r="G156" s="59">
        <f>L156+N156+P156+R156+T156+V156+X156+Z156+AB156+AD156+AF156+AH156+AJ156+AL156+AN156+AP156+AR156+AT156+AV156+AX156+AZ156+BB156+BD156+BF156+BH156+BJ156+BL156+BN156+BP156+BR156+BT156</f>
        <v>78</v>
      </c>
      <c r="H156" s="16">
        <f>IF(G156&gt;0,F156/G156,0)</f>
        <v>151.43589743589743</v>
      </c>
      <c r="I156" s="80">
        <v>35</v>
      </c>
      <c r="J156" s="17">
        <f>IF(H156&gt;=$J$2,0,IF((($J$2-H156)*$J$1/100)&gt;35,35,(($J$2-H156)*$J$1/100)))</f>
        <v>35</v>
      </c>
      <c r="K156" s="23"/>
      <c r="L156" s="24"/>
      <c r="M156" s="23">
        <v>1843</v>
      </c>
      <c r="N156" s="24">
        <v>12</v>
      </c>
      <c r="O156" s="23"/>
      <c r="P156" s="24"/>
      <c r="Q156" s="23">
        <v>1753</v>
      </c>
      <c r="R156" s="24">
        <v>12</v>
      </c>
      <c r="S156" s="23"/>
      <c r="T156" s="24"/>
      <c r="U156" s="168"/>
      <c r="V156" s="169"/>
      <c r="W156" s="162"/>
      <c r="X156" s="163"/>
      <c r="Y156" s="168"/>
      <c r="Z156" s="163"/>
      <c r="AA156" s="20"/>
      <c r="AB156" s="21"/>
      <c r="AC156" s="20"/>
      <c r="AD156" s="21"/>
      <c r="AE156" s="20"/>
      <c r="AF156" s="21"/>
      <c r="AG156" s="20"/>
      <c r="AH156" s="34"/>
      <c r="AI156" s="20"/>
      <c r="AJ156" s="34"/>
      <c r="AK156" s="20"/>
      <c r="AL156" s="34"/>
      <c r="AM156" s="20"/>
      <c r="AN156" s="34"/>
      <c r="AO156" s="20">
        <v>836</v>
      </c>
      <c r="AP156" s="34">
        <v>6</v>
      </c>
      <c r="AQ156" s="41">
        <v>851</v>
      </c>
      <c r="AR156" s="42">
        <v>6</v>
      </c>
      <c r="AS156" s="41">
        <v>977</v>
      </c>
      <c r="AT156" s="42">
        <v>6</v>
      </c>
      <c r="AU156" s="41">
        <v>959</v>
      </c>
      <c r="AV156" s="42">
        <v>6</v>
      </c>
      <c r="AW156" s="41"/>
      <c r="AX156" s="42"/>
      <c r="AY156" s="36"/>
      <c r="AZ156" s="21"/>
      <c r="BA156" s="36">
        <v>1217</v>
      </c>
      <c r="BB156" s="21">
        <v>8</v>
      </c>
      <c r="BC156" s="36">
        <v>1274</v>
      </c>
      <c r="BD156" s="21">
        <v>8</v>
      </c>
      <c r="BE156" s="36">
        <v>1491</v>
      </c>
      <c r="BF156" s="21">
        <v>10</v>
      </c>
      <c r="BG156" s="85"/>
      <c r="BH156" s="86"/>
      <c r="BI156" s="85"/>
      <c r="BJ156" s="86"/>
      <c r="BK156" s="85"/>
      <c r="BL156" s="86"/>
      <c r="BM156" s="85"/>
      <c r="BN156" s="86"/>
      <c r="BO156" s="85"/>
      <c r="BP156" s="86"/>
      <c r="BQ156" s="91"/>
      <c r="BR156" s="92"/>
      <c r="BS156" s="91">
        <v>611</v>
      </c>
      <c r="BT156" s="92">
        <v>4</v>
      </c>
    </row>
    <row r="157" spans="1:72" ht="12.75">
      <c r="A157" s="11" t="s">
        <v>175</v>
      </c>
      <c r="B157" s="12" t="str">
        <f>MID(C157,2,LEN(C157))</f>
        <v>F</v>
      </c>
      <c r="C157" s="12" t="s">
        <v>43</v>
      </c>
      <c r="D157" s="13" t="s">
        <v>94</v>
      </c>
      <c r="E157" s="14">
        <v>539</v>
      </c>
      <c r="F157" s="15">
        <f>K157+M157+O157+Q157+S157+U157+W157+Y157+AA157+AC157+AE157+AG157+AI157+AK157+AM157+AO157+AQ157+AS157+AU157+AW157+AY157+BA157+BC157+BE157+BG157+BI157+BK157+BM157+BO157+BQ157+BS157</f>
        <v>5489</v>
      </c>
      <c r="G157" s="59">
        <f>L157+N157+P157+R157+T157+V157+X157+Z157+AB157+AD157+AF157+AH157+AJ157+AL157+AN157+AP157+AR157+AT157+AV157+AX157+AZ157+BB157+BD157+BF157+BH157+BJ157+BL157+BN157+BP157+BR157+BT157</f>
        <v>35</v>
      </c>
      <c r="H157" s="16">
        <f>IF(G157&gt;0,F157/G157,0)</f>
        <v>156.82857142857142</v>
      </c>
      <c r="I157" s="80">
        <v>25.1</v>
      </c>
      <c r="J157" s="17">
        <f>IF(H157&gt;=$J$2,0,IF((($J$2-H157)*$J$1/100)&gt;35,35,(($J$2-H157)*$J$1/100)))</f>
        <v>32.37857142857143</v>
      </c>
      <c r="K157" s="23"/>
      <c r="L157" s="24"/>
      <c r="M157" s="23"/>
      <c r="N157" s="24"/>
      <c r="O157" s="23"/>
      <c r="P157" s="24"/>
      <c r="Q157" s="23"/>
      <c r="R157" s="24"/>
      <c r="S157" s="23"/>
      <c r="T157" s="24"/>
      <c r="U157" s="168"/>
      <c r="V157" s="169"/>
      <c r="W157" s="162"/>
      <c r="X157" s="163"/>
      <c r="Y157" s="168"/>
      <c r="Z157" s="163"/>
      <c r="AA157" s="20"/>
      <c r="AB157" s="21"/>
      <c r="AC157" s="20"/>
      <c r="AD157" s="21"/>
      <c r="AE157" s="20"/>
      <c r="AF157" s="21"/>
      <c r="AG157" s="20"/>
      <c r="AH157" s="34"/>
      <c r="AI157" s="20"/>
      <c r="AJ157" s="34"/>
      <c r="AK157" s="20"/>
      <c r="AL157" s="34"/>
      <c r="AM157" s="20"/>
      <c r="AN157" s="34"/>
      <c r="AO157" s="20"/>
      <c r="AP157" s="34"/>
      <c r="AQ157" s="41"/>
      <c r="AR157" s="42"/>
      <c r="AS157" s="41"/>
      <c r="AT157" s="42"/>
      <c r="AU157" s="41"/>
      <c r="AV157" s="42"/>
      <c r="AW157" s="41"/>
      <c r="AX157" s="42"/>
      <c r="AY157" s="36">
        <v>1076</v>
      </c>
      <c r="AZ157" s="21">
        <v>7</v>
      </c>
      <c r="BA157" s="36">
        <v>1695</v>
      </c>
      <c r="BB157" s="21">
        <v>10</v>
      </c>
      <c r="BC157" s="36">
        <v>1169</v>
      </c>
      <c r="BD157" s="21">
        <v>8</v>
      </c>
      <c r="BE157" s="36">
        <v>1549</v>
      </c>
      <c r="BF157" s="21">
        <v>10</v>
      </c>
      <c r="BG157" s="85"/>
      <c r="BH157" s="86"/>
      <c r="BI157" s="85"/>
      <c r="BJ157" s="86"/>
      <c r="BK157" s="85"/>
      <c r="BL157" s="86"/>
      <c r="BM157" s="85"/>
      <c r="BN157" s="86"/>
      <c r="BO157" s="85"/>
      <c r="BP157" s="86"/>
      <c r="BQ157" s="91"/>
      <c r="BR157" s="92"/>
      <c r="BS157" s="91"/>
      <c r="BT157" s="92"/>
    </row>
    <row r="158" spans="1:72" ht="12.75">
      <c r="A158" s="11" t="s">
        <v>346</v>
      </c>
      <c r="B158" s="12" t="str">
        <f>MID(C158,2,LEN(C158))</f>
        <v>M</v>
      </c>
      <c r="C158" s="12" t="s">
        <v>20</v>
      </c>
      <c r="D158" s="13" t="s">
        <v>94</v>
      </c>
      <c r="E158" s="14">
        <v>1505</v>
      </c>
      <c r="F158" s="15">
        <f>K158+M158+O158+Q158+S158+U158+W158+Y158+AA158+AC158+AE158+AG158+AI158+AK158+AM158+AO158+AQ158+AS158+AU158+AW158+AY158+BA158+BC158+BE158+BG158+BI158+BK158+BM158+BO158+BQ158+BS158</f>
        <v>40649</v>
      </c>
      <c r="G158" s="59">
        <f>L158+N158+P158+R158+T158+V158+X158+Z158+AB158+AD158+AF158+AH158+AJ158+AL158+AN158+AP158+AR158+AT158+AV158+AX158+AZ158+BB158+BD158+BF158+BH158+BJ158+BL158+BN158+BP158+BR158+BT158</f>
        <v>224</v>
      </c>
      <c r="H158" s="16">
        <f>IF(G158&gt;0,F158/G158,0)</f>
        <v>181.46875</v>
      </c>
      <c r="I158" s="80">
        <v>14.322580645161288</v>
      </c>
      <c r="J158" s="17">
        <f>IF(H158&gt;=$J$2,0,IF((($J$2-H158)*$J$1/100)&gt;35,35,(($J$2-H158)*$J$1/100)))</f>
        <v>13.8984375</v>
      </c>
      <c r="K158" s="23"/>
      <c r="L158" s="24"/>
      <c r="M158" s="23"/>
      <c r="N158" s="24"/>
      <c r="O158" s="23"/>
      <c r="P158" s="24"/>
      <c r="Q158" s="23"/>
      <c r="R158" s="24"/>
      <c r="S158" s="23"/>
      <c r="T158" s="24"/>
      <c r="U158" s="168"/>
      <c r="V158" s="169"/>
      <c r="W158" s="162"/>
      <c r="X158" s="163"/>
      <c r="Y158" s="168"/>
      <c r="Z158" s="163"/>
      <c r="AA158" s="20"/>
      <c r="AB158" s="21"/>
      <c r="AC158" s="20"/>
      <c r="AD158" s="21"/>
      <c r="AE158" s="20"/>
      <c r="AF158" s="21"/>
      <c r="AG158" s="20"/>
      <c r="AH158" s="34"/>
      <c r="AI158" s="20"/>
      <c r="AJ158" s="34"/>
      <c r="AK158" s="20"/>
      <c r="AL158" s="34"/>
      <c r="AM158" s="20"/>
      <c r="AN158" s="34"/>
      <c r="AO158" s="20"/>
      <c r="AP158" s="34"/>
      <c r="AQ158" s="41"/>
      <c r="AR158" s="42"/>
      <c r="AS158" s="41"/>
      <c r="AT158" s="42"/>
      <c r="AU158" s="41"/>
      <c r="AV158" s="42"/>
      <c r="AW158" s="41"/>
      <c r="AX158" s="42"/>
      <c r="AY158" s="36">
        <v>1113</v>
      </c>
      <c r="AZ158" s="21">
        <v>6</v>
      </c>
      <c r="BA158" s="36">
        <v>1155</v>
      </c>
      <c r="BB158" s="21">
        <v>6</v>
      </c>
      <c r="BC158" s="36">
        <v>1453</v>
      </c>
      <c r="BD158" s="21">
        <v>8</v>
      </c>
      <c r="BE158" s="36"/>
      <c r="BF158" s="21"/>
      <c r="BG158" s="85"/>
      <c r="BH158" s="86"/>
      <c r="BI158" s="85"/>
      <c r="BJ158" s="86"/>
      <c r="BK158" s="85"/>
      <c r="BL158" s="86"/>
      <c r="BM158" s="85"/>
      <c r="BN158" s="86"/>
      <c r="BO158" s="85"/>
      <c r="BP158" s="86"/>
      <c r="BQ158" s="91">
        <v>18405</v>
      </c>
      <c r="BR158" s="92">
        <v>104</v>
      </c>
      <c r="BS158" s="91">
        <v>18523</v>
      </c>
      <c r="BT158" s="92">
        <v>100</v>
      </c>
    </row>
    <row r="159" spans="1:72" ht="12.75">
      <c r="A159" s="11" t="s">
        <v>203</v>
      </c>
      <c r="B159" s="12" t="str">
        <f>MID(C159,2,LEN(C159))</f>
        <v>M</v>
      </c>
      <c r="C159" s="12" t="s">
        <v>26</v>
      </c>
      <c r="D159" s="13" t="s">
        <v>94</v>
      </c>
      <c r="E159" s="14">
        <v>1122</v>
      </c>
      <c r="F159" s="15">
        <f>K159+M159+O159+Q159+S159+U159+W159+Y159+AA159+AC159+AE159+AG159+AI159+AK159+AM159+AO159+AQ159+AS159+AU159+AW159+AY159+BA159+BC159+BE159+BG159+BI159+BK159+BM159+BO159+BQ159+BS159</f>
        <v>23177</v>
      </c>
      <c r="G159" s="59">
        <f>L159+N159+P159+R159+T159+V159+X159+Z159+AB159+AD159+AF159+AH159+AJ159+AL159+AN159+AP159+AR159+AT159+AV159+AX159+AZ159+BB159+BD159+BF159+BH159+BJ159+BL159+BN159+BP159+BR159+BT159</f>
        <v>126</v>
      </c>
      <c r="H159" s="16">
        <f>IF(G159&gt;0,F159/G159,0)</f>
        <v>183.94444444444446</v>
      </c>
      <c r="I159" s="80">
        <v>19.3125</v>
      </c>
      <c r="J159" s="17">
        <f>IF(H159&gt;=$J$2,0,IF((($J$2-H159)*$J$1/100)&gt;35,35,(($J$2-H159)*$J$1/100)))</f>
        <v>12.041666666666655</v>
      </c>
      <c r="K159" s="23"/>
      <c r="L159" s="24"/>
      <c r="M159" s="23"/>
      <c r="N159" s="24"/>
      <c r="O159" s="23"/>
      <c r="P159" s="24"/>
      <c r="Q159" s="23"/>
      <c r="R159" s="24"/>
      <c r="S159" s="23"/>
      <c r="T159" s="24"/>
      <c r="U159" s="168"/>
      <c r="V159" s="169"/>
      <c r="W159" s="162"/>
      <c r="X159" s="163"/>
      <c r="Y159" s="168"/>
      <c r="Z159" s="163"/>
      <c r="AA159" s="20"/>
      <c r="AB159" s="21"/>
      <c r="AC159" s="20"/>
      <c r="AD159" s="21"/>
      <c r="AE159" s="20"/>
      <c r="AF159" s="21"/>
      <c r="AG159" s="20"/>
      <c r="AH159" s="34"/>
      <c r="AI159" s="20"/>
      <c r="AJ159" s="34"/>
      <c r="AK159" s="20"/>
      <c r="AL159" s="34"/>
      <c r="AM159" s="20"/>
      <c r="AN159" s="34"/>
      <c r="AO159" s="20"/>
      <c r="AP159" s="34"/>
      <c r="AQ159" s="41"/>
      <c r="AR159" s="42"/>
      <c r="AS159" s="41"/>
      <c r="AT159" s="42"/>
      <c r="AU159" s="41"/>
      <c r="AV159" s="42"/>
      <c r="AW159" s="41"/>
      <c r="AX159" s="42"/>
      <c r="AY159" s="36">
        <v>1304</v>
      </c>
      <c r="AZ159" s="21">
        <v>8</v>
      </c>
      <c r="BA159" s="36">
        <v>1401</v>
      </c>
      <c r="BB159" s="21">
        <v>8</v>
      </c>
      <c r="BC159" s="36">
        <v>1766</v>
      </c>
      <c r="BD159" s="21">
        <v>10</v>
      </c>
      <c r="BE159" s="36"/>
      <c r="BF159" s="21"/>
      <c r="BG159" s="85"/>
      <c r="BH159" s="86"/>
      <c r="BI159" s="85"/>
      <c r="BJ159" s="86"/>
      <c r="BK159" s="85"/>
      <c r="BL159" s="86"/>
      <c r="BM159" s="85"/>
      <c r="BN159" s="86"/>
      <c r="BO159" s="85"/>
      <c r="BP159" s="86"/>
      <c r="BQ159" s="91"/>
      <c r="BR159" s="92"/>
      <c r="BS159" s="91">
        <v>18706</v>
      </c>
      <c r="BT159" s="92">
        <v>100</v>
      </c>
    </row>
    <row r="160" spans="1:72" ht="12.75">
      <c r="A160" s="11" t="s">
        <v>397</v>
      </c>
      <c r="B160" s="12" t="str">
        <f>MID(C160,2,LEN(C160))</f>
        <v>M</v>
      </c>
      <c r="C160" s="12" t="s">
        <v>20</v>
      </c>
      <c r="D160" s="13" t="s">
        <v>94</v>
      </c>
      <c r="E160" s="14">
        <v>550</v>
      </c>
      <c r="F160" s="15">
        <f>K160+M160+O160+Q160+S160+U160+W160+Y160+AA160+AC160+AE160+AG160+AI160+AK160+AM160+AO160+AQ160+AS160+AU160+AW160+AY160+BA160+BC160+BE160+BG160+BI160+BK160+BM160+BO160+BQ160+BS160</f>
        <v>12980</v>
      </c>
      <c r="G160" s="59">
        <f>L160+N160+P160+R160+T160+V160+X160+Z160+AB160+AD160+AF160+AH160+AJ160+AL160+AN160+AP160+AR160+AT160+AV160+AX160+AZ160+BB160+BD160+BF160+BH160+BJ160+BL160+BN160+BP160+BR160+BT160</f>
        <v>80</v>
      </c>
      <c r="H160" s="16">
        <f>IF(G160&gt;0,F160/G160,0)</f>
        <v>162.25</v>
      </c>
      <c r="I160" s="80">
        <v>17.892857142857146</v>
      </c>
      <c r="J160" s="17">
        <f>IF(H160&gt;=$J$2,0,IF((($J$2-H160)*$J$1/100)&gt;35,35,(($J$2-H160)*$J$1/100)))</f>
        <v>28.3125</v>
      </c>
      <c r="K160" s="23"/>
      <c r="L160" s="24"/>
      <c r="M160" s="23"/>
      <c r="N160" s="24"/>
      <c r="O160" s="23"/>
      <c r="P160" s="24"/>
      <c r="Q160" s="23">
        <v>1806</v>
      </c>
      <c r="R160" s="24">
        <v>12</v>
      </c>
      <c r="S160" s="23"/>
      <c r="T160" s="24"/>
      <c r="U160" s="168"/>
      <c r="V160" s="169"/>
      <c r="W160" s="162"/>
      <c r="X160" s="163"/>
      <c r="Y160" s="168"/>
      <c r="Z160" s="163"/>
      <c r="AA160" s="20"/>
      <c r="AB160" s="21"/>
      <c r="AC160" s="20"/>
      <c r="AD160" s="21"/>
      <c r="AE160" s="20"/>
      <c r="AF160" s="21"/>
      <c r="AG160" s="20"/>
      <c r="AH160" s="34"/>
      <c r="AI160" s="20"/>
      <c r="AJ160" s="34"/>
      <c r="AK160" s="20"/>
      <c r="AL160" s="34"/>
      <c r="AM160" s="20"/>
      <c r="AN160" s="34"/>
      <c r="AO160" s="20"/>
      <c r="AP160" s="34"/>
      <c r="AQ160" s="41"/>
      <c r="AR160" s="42"/>
      <c r="AS160" s="41"/>
      <c r="AT160" s="42"/>
      <c r="AU160" s="41"/>
      <c r="AV160" s="42"/>
      <c r="AW160" s="41"/>
      <c r="AX160" s="42"/>
      <c r="AY160" s="36">
        <v>1540</v>
      </c>
      <c r="AZ160" s="21">
        <v>10</v>
      </c>
      <c r="BA160" s="36">
        <v>1478</v>
      </c>
      <c r="BB160" s="21">
        <v>8</v>
      </c>
      <c r="BC160" s="36">
        <v>1331</v>
      </c>
      <c r="BD160" s="21">
        <v>8</v>
      </c>
      <c r="BE160" s="36">
        <v>1695</v>
      </c>
      <c r="BF160" s="21">
        <v>10</v>
      </c>
      <c r="BG160" s="85"/>
      <c r="BH160" s="86"/>
      <c r="BI160" s="85"/>
      <c r="BJ160" s="86"/>
      <c r="BK160" s="85"/>
      <c r="BL160" s="86"/>
      <c r="BM160" s="85"/>
      <c r="BN160" s="86"/>
      <c r="BO160" s="85"/>
      <c r="BP160" s="86"/>
      <c r="BQ160" s="91"/>
      <c r="BR160" s="92"/>
      <c r="BS160" s="91">
        <v>5130</v>
      </c>
      <c r="BT160" s="92">
        <v>32</v>
      </c>
    </row>
    <row r="161" spans="1:72" ht="12.75">
      <c r="A161" s="11" t="s">
        <v>400</v>
      </c>
      <c r="B161" s="12" t="str">
        <f>MID(C161,2,LEN(C161))</f>
        <v>M</v>
      </c>
      <c r="C161" s="12" t="s">
        <v>26</v>
      </c>
      <c r="D161" s="13" t="s">
        <v>94</v>
      </c>
      <c r="E161" s="14">
        <v>2714</v>
      </c>
      <c r="F161" s="15">
        <f>K161+M161+O161+Q161+S161+U161+W161+Y161+AA161+AC161+AE161+AG161+AI161+AK161+AM161+AO161+AQ161+AS161+AU161+AW161+AY161+BA161+BC161+BE161+BG161+BI161+BK161+BM161+BO161+BQ161+BS161</f>
        <v>17032</v>
      </c>
      <c r="G161" s="59">
        <f>L161+N161+P161+R161+T161+V161+X161+Z161+AB161+AD161+AF161+AH161+AJ161+AL161+AN161+AP161+AR161+AT161+AV161+AX161+AZ161+BB161+BD161+BF161+BH161+BJ161+BL161+BN161+BP161+BR161+BT161</f>
        <v>108</v>
      </c>
      <c r="H161" s="16">
        <f>IF(G161&gt;0,F161/G161,0)</f>
        <v>157.7037037037037</v>
      </c>
      <c r="I161" s="80">
        <v>35</v>
      </c>
      <c r="J161" s="17">
        <f>IF(H161&gt;=$J$2,0,IF((($J$2-H161)*$J$1/100)&gt;35,35,(($J$2-H161)*$J$1/100)))</f>
        <v>31.722222222222225</v>
      </c>
      <c r="K161" s="23"/>
      <c r="L161" s="24"/>
      <c r="M161" s="23"/>
      <c r="N161" s="24"/>
      <c r="O161" s="23"/>
      <c r="P161" s="24"/>
      <c r="Q161" s="23">
        <v>1572</v>
      </c>
      <c r="R161" s="24">
        <v>12</v>
      </c>
      <c r="S161" s="23"/>
      <c r="T161" s="24"/>
      <c r="U161" s="168"/>
      <c r="V161" s="169"/>
      <c r="W161" s="162"/>
      <c r="X161" s="163"/>
      <c r="Y161" s="168"/>
      <c r="Z161" s="163"/>
      <c r="AA161" s="20"/>
      <c r="AB161" s="21"/>
      <c r="AC161" s="20"/>
      <c r="AD161" s="21"/>
      <c r="AE161" s="20"/>
      <c r="AF161" s="21"/>
      <c r="AG161" s="20"/>
      <c r="AH161" s="34"/>
      <c r="AI161" s="20"/>
      <c r="AJ161" s="34"/>
      <c r="AK161" s="20"/>
      <c r="AL161" s="34"/>
      <c r="AM161" s="20"/>
      <c r="AN161" s="34"/>
      <c r="AO161" s="20"/>
      <c r="AP161" s="34"/>
      <c r="AQ161" s="41"/>
      <c r="AR161" s="42"/>
      <c r="AS161" s="41"/>
      <c r="AT161" s="42"/>
      <c r="AU161" s="41"/>
      <c r="AV161" s="42"/>
      <c r="AW161" s="41"/>
      <c r="AX161" s="42"/>
      <c r="AY161" s="36"/>
      <c r="AZ161" s="21"/>
      <c r="BA161" s="36"/>
      <c r="BB161" s="21"/>
      <c r="BC161" s="36"/>
      <c r="BD161" s="21"/>
      <c r="BE161" s="36"/>
      <c r="BF161" s="21"/>
      <c r="BG161" s="85"/>
      <c r="BH161" s="86"/>
      <c r="BI161" s="85"/>
      <c r="BJ161" s="86"/>
      <c r="BK161" s="85"/>
      <c r="BL161" s="86"/>
      <c r="BM161" s="85"/>
      <c r="BN161" s="86"/>
      <c r="BO161" s="85"/>
      <c r="BP161" s="86"/>
      <c r="BQ161" s="91"/>
      <c r="BR161" s="92"/>
      <c r="BS161" s="91">
        <v>15460</v>
      </c>
      <c r="BT161" s="92">
        <v>96</v>
      </c>
    </row>
    <row r="162" spans="1:72" ht="12.75">
      <c r="A162" s="11" t="s">
        <v>350</v>
      </c>
      <c r="B162" s="12" t="str">
        <f>MID(C162,2,LEN(C162))</f>
        <v>M</v>
      </c>
      <c r="C162" s="12" t="s">
        <v>26</v>
      </c>
      <c r="D162" s="13" t="s">
        <v>273</v>
      </c>
      <c r="E162" s="14">
        <v>2158</v>
      </c>
      <c r="F162" s="15">
        <f>K162+M162+O162+Q162+S162+U162+W162+Y162+AA162+AC162+AE162+AG162+AI162+AK162+AM162+AO162+AQ162+AS162+AU162+AW162+AY162+BA162+BC162+BE162+BG162+BI162+BK162+BM162+BO162+BQ162+BS162</f>
        <v>4547</v>
      </c>
      <c r="G162" s="59">
        <f>L162+N162+P162+R162+T162+V162+X162+Z162+AB162+AD162+AF162+AH162+AJ162+AL162+AN162+AP162+AR162+AT162+AV162+AX162+AZ162+BB162+BD162+BF162+BH162+BJ162+BL162+BN162+BP162+BR162+BT162</f>
        <v>30</v>
      </c>
      <c r="H162" s="16">
        <f>IF(G162&gt;0,F162/G162,0)</f>
        <v>151.56666666666666</v>
      </c>
      <c r="I162" s="80">
        <v>35</v>
      </c>
      <c r="J162" s="17">
        <f>IF(H162&gt;=$J$2,0,IF((($J$2-H162)*$J$1/100)&gt;35,35,(($J$2-H162)*$J$1/100)))</f>
        <v>35</v>
      </c>
      <c r="K162" s="23"/>
      <c r="L162" s="24"/>
      <c r="M162" s="23"/>
      <c r="N162" s="24"/>
      <c r="O162" s="23"/>
      <c r="P162" s="24"/>
      <c r="Q162" s="23">
        <v>1828</v>
      </c>
      <c r="R162" s="24">
        <v>12</v>
      </c>
      <c r="S162" s="23"/>
      <c r="T162" s="24"/>
      <c r="U162" s="168"/>
      <c r="V162" s="169"/>
      <c r="W162" s="162"/>
      <c r="X162" s="163"/>
      <c r="Y162" s="168"/>
      <c r="Z162" s="163"/>
      <c r="AA162" s="20"/>
      <c r="AB162" s="21"/>
      <c r="AC162" s="20"/>
      <c r="AD162" s="21"/>
      <c r="AE162" s="20"/>
      <c r="AF162" s="21"/>
      <c r="AG162" s="20"/>
      <c r="AH162" s="34"/>
      <c r="AI162" s="20"/>
      <c r="AJ162" s="34"/>
      <c r="AK162" s="20"/>
      <c r="AL162" s="34"/>
      <c r="AM162" s="20"/>
      <c r="AN162" s="34"/>
      <c r="AO162" s="20"/>
      <c r="AP162" s="34"/>
      <c r="AQ162" s="41"/>
      <c r="AR162" s="42"/>
      <c r="AS162" s="41"/>
      <c r="AT162" s="42"/>
      <c r="AU162" s="41"/>
      <c r="AV162" s="42"/>
      <c r="AW162" s="41"/>
      <c r="AX162" s="42"/>
      <c r="AY162" s="36">
        <v>924</v>
      </c>
      <c r="AZ162" s="21">
        <v>6</v>
      </c>
      <c r="BA162" s="36"/>
      <c r="BB162" s="21"/>
      <c r="BC162" s="36">
        <v>1033</v>
      </c>
      <c r="BD162" s="21">
        <v>7</v>
      </c>
      <c r="BE162" s="36">
        <v>762</v>
      </c>
      <c r="BF162" s="21">
        <v>5</v>
      </c>
      <c r="BG162" s="85"/>
      <c r="BH162" s="86"/>
      <c r="BI162" s="85"/>
      <c r="BJ162" s="86"/>
      <c r="BK162" s="85"/>
      <c r="BL162" s="86"/>
      <c r="BM162" s="85"/>
      <c r="BN162" s="86"/>
      <c r="BO162" s="85"/>
      <c r="BP162" s="86"/>
      <c r="BQ162" s="91"/>
      <c r="BR162" s="92"/>
      <c r="BS162" s="91"/>
      <c r="BT162" s="92"/>
    </row>
    <row r="163" spans="1:72" ht="12.75">
      <c r="A163" s="11" t="s">
        <v>354</v>
      </c>
      <c r="B163" s="12" t="str">
        <f>MID(C163,2,LEN(C163))</f>
        <v>M</v>
      </c>
      <c r="C163" s="12" t="s">
        <v>26</v>
      </c>
      <c r="D163" s="13" t="s">
        <v>273</v>
      </c>
      <c r="E163" s="14">
        <v>2693</v>
      </c>
      <c r="F163" s="15">
        <f>K163+M163+O163+Q163+S163+U163+W163+Y163+AA163+AC163+AE163+AG163+AI163+AK163+AM163+AO163+AQ163+AS163+AU163+AW163+AY163+BA163+BC163+BE163+BG163+BI163+BK163+BM163+BO163+BQ163+BS163</f>
        <v>4043</v>
      </c>
      <c r="G163" s="59">
        <f>L163+N163+P163+R163+T163+V163+X163+Z163+AB163+AD163+AF163+AH163+AJ163+AL163+AN163+AP163+AR163+AT163+AV163+AX163+AZ163+BB163+BD163+BF163+BH163+BJ163+BL163+BN163+BP163+BR163+BT163</f>
        <v>26</v>
      </c>
      <c r="H163" s="16">
        <f>IF(G163&gt;0,F163/G163,0)</f>
        <v>155.5</v>
      </c>
      <c r="I163" s="80">
        <v>35</v>
      </c>
      <c r="J163" s="17">
        <f>IF(H163&gt;=$J$2,0,IF((($J$2-H163)*$J$1/100)&gt;35,35,(($J$2-H163)*$J$1/100)))</f>
        <v>33.375</v>
      </c>
      <c r="K163" s="23"/>
      <c r="L163" s="24"/>
      <c r="M163" s="23"/>
      <c r="N163" s="24"/>
      <c r="O163" s="23"/>
      <c r="P163" s="24"/>
      <c r="Q163" s="23"/>
      <c r="R163" s="24"/>
      <c r="S163" s="23"/>
      <c r="T163" s="24"/>
      <c r="U163" s="168"/>
      <c r="V163" s="169"/>
      <c r="W163" s="162"/>
      <c r="X163" s="163"/>
      <c r="Y163" s="168"/>
      <c r="Z163" s="163"/>
      <c r="AA163" s="20"/>
      <c r="AB163" s="21"/>
      <c r="AC163" s="20"/>
      <c r="AD163" s="21"/>
      <c r="AE163" s="20"/>
      <c r="AF163" s="21"/>
      <c r="AG163" s="20"/>
      <c r="AH163" s="34"/>
      <c r="AI163" s="20"/>
      <c r="AJ163" s="34"/>
      <c r="AK163" s="20"/>
      <c r="AL163" s="34"/>
      <c r="AM163" s="20"/>
      <c r="AN163" s="34"/>
      <c r="AO163" s="20"/>
      <c r="AP163" s="34"/>
      <c r="AQ163" s="41"/>
      <c r="AR163" s="42"/>
      <c r="AS163" s="41"/>
      <c r="AT163" s="42"/>
      <c r="AU163" s="41"/>
      <c r="AV163" s="42"/>
      <c r="AW163" s="41"/>
      <c r="AX163" s="42"/>
      <c r="AY163" s="36">
        <v>731</v>
      </c>
      <c r="AZ163" s="21">
        <v>5</v>
      </c>
      <c r="BA163" s="36">
        <v>1106</v>
      </c>
      <c r="BB163" s="21">
        <v>7</v>
      </c>
      <c r="BC163" s="36">
        <v>1229</v>
      </c>
      <c r="BD163" s="21">
        <v>8</v>
      </c>
      <c r="BE163" s="36">
        <v>977</v>
      </c>
      <c r="BF163" s="21">
        <v>6</v>
      </c>
      <c r="BG163" s="85"/>
      <c r="BH163" s="86"/>
      <c r="BI163" s="85"/>
      <c r="BJ163" s="86"/>
      <c r="BK163" s="85"/>
      <c r="BL163" s="86"/>
      <c r="BM163" s="85"/>
      <c r="BN163" s="86"/>
      <c r="BO163" s="85"/>
      <c r="BP163" s="86"/>
      <c r="BQ163" s="91"/>
      <c r="BR163" s="92"/>
      <c r="BS163" s="91"/>
      <c r="BT163" s="92"/>
    </row>
    <row r="164" spans="1:72" ht="12.75">
      <c r="A164" s="11" t="s">
        <v>510</v>
      </c>
      <c r="B164" s="12" t="str">
        <f>MID(C164,2,LEN(C164))</f>
        <v>F</v>
      </c>
      <c r="C164" s="12" t="s">
        <v>43</v>
      </c>
      <c r="D164" s="13" t="s">
        <v>273</v>
      </c>
      <c r="E164" s="14">
        <v>2985</v>
      </c>
      <c r="F164" s="15">
        <f>K164+M164+O164+Q164+S164+U164+W164+Y164+AA164+AC164+AE164+AG164+AI164+AK164+AM164+AO164+AQ164+AS164+AU164+AW164+AY164+BA164+BC164+BE164+BG164+BI164+BK164+BM164+BO164+BQ164+BS164</f>
        <v>3580</v>
      </c>
      <c r="G164" s="59">
        <f>L164+N164+P164+R164+T164+V164+X164+Z164+AB164+AD164+AF164+AH164+AJ164+AL164+AN164+AP164+AR164+AT164+AV164+AX164+AZ164+BB164+BD164+BF164+BH164+BJ164+BL164+BN164+BP164+BR164+BT164</f>
        <v>26</v>
      </c>
      <c r="H164" s="16">
        <f>IF(G164&gt;0,F164/G164,0)</f>
        <v>137.69230769230768</v>
      </c>
      <c r="I164" s="80">
        <v>35</v>
      </c>
      <c r="J164" s="17">
        <f>IF(H164&gt;=$J$2,0,IF((($J$2-H164)*$J$1/100)&gt;35,35,(($J$2-H164)*$J$1/100)))</f>
        <v>35</v>
      </c>
      <c r="K164" s="23"/>
      <c r="L164" s="24"/>
      <c r="M164" s="23"/>
      <c r="N164" s="24"/>
      <c r="O164" s="23"/>
      <c r="P164" s="24"/>
      <c r="Q164" s="23"/>
      <c r="R164" s="24"/>
      <c r="S164" s="23"/>
      <c r="T164" s="24"/>
      <c r="U164" s="168"/>
      <c r="V164" s="169"/>
      <c r="W164" s="162"/>
      <c r="X164" s="163"/>
      <c r="Y164" s="168"/>
      <c r="Z164" s="163"/>
      <c r="AA164" s="20"/>
      <c r="AB164" s="21"/>
      <c r="AC164" s="20"/>
      <c r="AD164" s="21"/>
      <c r="AE164" s="20"/>
      <c r="AF164" s="21"/>
      <c r="AG164" s="20"/>
      <c r="AH164" s="34"/>
      <c r="AI164" s="20"/>
      <c r="AJ164" s="34"/>
      <c r="AK164" s="20"/>
      <c r="AL164" s="34"/>
      <c r="AM164" s="20"/>
      <c r="AN164" s="34"/>
      <c r="AO164" s="20"/>
      <c r="AP164" s="34"/>
      <c r="AQ164" s="41"/>
      <c r="AR164" s="42"/>
      <c r="AS164" s="41"/>
      <c r="AT164" s="42"/>
      <c r="AU164" s="41"/>
      <c r="AV164" s="42"/>
      <c r="AW164" s="41"/>
      <c r="AX164" s="42"/>
      <c r="AY164" s="36">
        <v>828</v>
      </c>
      <c r="AZ164" s="21">
        <v>6</v>
      </c>
      <c r="BA164" s="36">
        <v>1287</v>
      </c>
      <c r="BB164" s="21">
        <v>10</v>
      </c>
      <c r="BC164" s="36">
        <v>1465</v>
      </c>
      <c r="BD164" s="21">
        <v>10</v>
      </c>
      <c r="BE164" s="36"/>
      <c r="BF164" s="21"/>
      <c r="BG164" s="85"/>
      <c r="BH164" s="86"/>
      <c r="BI164" s="85"/>
      <c r="BJ164" s="86"/>
      <c r="BK164" s="85"/>
      <c r="BL164" s="86"/>
      <c r="BM164" s="85"/>
      <c r="BN164" s="86"/>
      <c r="BO164" s="85"/>
      <c r="BP164" s="86"/>
      <c r="BQ164" s="91"/>
      <c r="BR164" s="92"/>
      <c r="BS164" s="91"/>
      <c r="BT164" s="92"/>
    </row>
    <row r="165" spans="1:72" ht="12.75">
      <c r="A165" s="11" t="s">
        <v>509</v>
      </c>
      <c r="B165" s="12" t="str">
        <f>MID(C165,2,LEN(C165))</f>
        <v>M</v>
      </c>
      <c r="C165" s="12" t="s">
        <v>26</v>
      </c>
      <c r="D165" s="13" t="s">
        <v>273</v>
      </c>
      <c r="E165" s="14">
        <v>2984</v>
      </c>
      <c r="F165" s="15">
        <f>K165+M165+O165+Q165+S165+U165+W165+Y165+AA165+AC165+AE165+AG165+AI165+AK165+AM165+AO165+AQ165+AS165+AU165+AW165+AY165+BA165+BC165+BE165+BG165+BI165+BK165+BM165+BO165+BQ165+BS165</f>
        <v>3136</v>
      </c>
      <c r="G165" s="59">
        <f>L165+N165+P165+R165+T165+V165+X165+Z165+AB165+AD165+AF165+AH165+AJ165+AL165+AN165+AP165+AR165+AT165+AV165+AX165+AZ165+BB165+BD165+BF165+BH165+BJ165+BL165+BN165+BP165+BR165+BT165</f>
        <v>23</v>
      </c>
      <c r="H165" s="16">
        <f>IF(G165&gt;0,F165/G165,0)</f>
        <v>136.34782608695653</v>
      </c>
      <c r="I165" s="80">
        <v>35</v>
      </c>
      <c r="J165" s="17">
        <f>IF(H165&gt;=$J$2,0,IF((($J$2-H165)*$J$1/100)&gt;35,35,(($J$2-H165)*$J$1/100)))</f>
        <v>35</v>
      </c>
      <c r="K165" s="23"/>
      <c r="L165" s="24"/>
      <c r="M165" s="23"/>
      <c r="N165" s="24"/>
      <c r="O165" s="23"/>
      <c r="P165" s="24"/>
      <c r="Q165" s="23"/>
      <c r="R165" s="24"/>
      <c r="S165" s="23"/>
      <c r="T165" s="24"/>
      <c r="U165" s="168"/>
      <c r="V165" s="169"/>
      <c r="W165" s="162"/>
      <c r="X165" s="163"/>
      <c r="Y165" s="168"/>
      <c r="Z165" s="163"/>
      <c r="AA165" s="20"/>
      <c r="AB165" s="21"/>
      <c r="AC165" s="20"/>
      <c r="AD165" s="21"/>
      <c r="AE165" s="20"/>
      <c r="AF165" s="21"/>
      <c r="AG165" s="20"/>
      <c r="AH165" s="34"/>
      <c r="AI165" s="20"/>
      <c r="AJ165" s="34"/>
      <c r="AK165" s="20"/>
      <c r="AL165" s="34"/>
      <c r="AM165" s="20"/>
      <c r="AN165" s="34"/>
      <c r="AO165" s="20"/>
      <c r="AP165" s="34"/>
      <c r="AQ165" s="41"/>
      <c r="AR165" s="42"/>
      <c r="AS165" s="41"/>
      <c r="AT165" s="42"/>
      <c r="AU165" s="41"/>
      <c r="AV165" s="42"/>
      <c r="AW165" s="41"/>
      <c r="AX165" s="42"/>
      <c r="AY165" s="36">
        <v>699</v>
      </c>
      <c r="AZ165" s="21">
        <v>5</v>
      </c>
      <c r="BA165" s="36">
        <v>731</v>
      </c>
      <c r="BB165" s="21">
        <v>6</v>
      </c>
      <c r="BC165" s="36">
        <v>870</v>
      </c>
      <c r="BD165" s="21">
        <v>6</v>
      </c>
      <c r="BE165" s="36">
        <v>836</v>
      </c>
      <c r="BF165" s="21">
        <v>6</v>
      </c>
      <c r="BG165" s="85"/>
      <c r="BH165" s="86"/>
      <c r="BI165" s="85"/>
      <c r="BJ165" s="86"/>
      <c r="BK165" s="85"/>
      <c r="BL165" s="86"/>
      <c r="BM165" s="85"/>
      <c r="BN165" s="86"/>
      <c r="BO165" s="85"/>
      <c r="BP165" s="86"/>
      <c r="BQ165" s="91"/>
      <c r="BR165" s="92"/>
      <c r="BS165" s="91"/>
      <c r="BT165" s="92"/>
    </row>
    <row r="166" spans="1:72" ht="12.75">
      <c r="A166" s="11" t="s">
        <v>508</v>
      </c>
      <c r="B166" s="12" t="str">
        <f>MID(C166,2,LEN(C166))</f>
        <v>M</v>
      </c>
      <c r="C166" s="12" t="s">
        <v>26</v>
      </c>
      <c r="D166" s="13" t="s">
        <v>273</v>
      </c>
      <c r="E166" s="14">
        <v>1144</v>
      </c>
      <c r="F166" s="15">
        <f>K166+M166+O166+Q166+S166+U166+W166+Y166+AA166+AC166+AE166+AG166+AI166+AK166+AM166+AO166+AQ166+AS166+AU166+AW166+AY166+BA166+BC166+BE166+BG166+BI166+BK166+BM166+BO166+BQ166+BS166</f>
        <v>2346</v>
      </c>
      <c r="G166" s="59">
        <f>L166+N166+P166+R166+T166+V166+X166+Z166+AB166+AD166+AF166+AH166+AJ166+AL166+AN166+AP166+AR166+AT166+AV166+AX166+AZ166+BB166+BD166+BF166+BH166+BJ166+BL166+BN166+BP166+BR166+BT166</f>
        <v>13</v>
      </c>
      <c r="H166" s="16">
        <f>IF(G166&gt;0,F166/G166,0)</f>
        <v>180.46153846153845</v>
      </c>
      <c r="I166" s="80">
        <v>24.5625</v>
      </c>
      <c r="J166" s="17">
        <f>IF(H166&gt;=$J$2,0,IF((($J$2-H166)*$J$1/100)&gt;35,35,(($J$2-H166)*$J$1/100)))</f>
        <v>14.653846153846162</v>
      </c>
      <c r="K166" s="23"/>
      <c r="L166" s="24"/>
      <c r="M166" s="23"/>
      <c r="N166" s="24"/>
      <c r="O166" s="23"/>
      <c r="P166" s="24"/>
      <c r="Q166" s="23"/>
      <c r="R166" s="24"/>
      <c r="S166" s="23"/>
      <c r="T166" s="24"/>
      <c r="U166" s="168"/>
      <c r="V166" s="169"/>
      <c r="W166" s="162"/>
      <c r="X166" s="163"/>
      <c r="Y166" s="168"/>
      <c r="Z166" s="163"/>
      <c r="AA166" s="20"/>
      <c r="AB166" s="21"/>
      <c r="AC166" s="20"/>
      <c r="AD166" s="21"/>
      <c r="AE166" s="20"/>
      <c r="AF166" s="21"/>
      <c r="AG166" s="20"/>
      <c r="AH166" s="34"/>
      <c r="AI166" s="20"/>
      <c r="AJ166" s="34"/>
      <c r="AK166" s="20"/>
      <c r="AL166" s="34"/>
      <c r="AM166" s="20"/>
      <c r="AN166" s="34"/>
      <c r="AO166" s="20"/>
      <c r="AP166" s="34"/>
      <c r="AQ166" s="41"/>
      <c r="AR166" s="42"/>
      <c r="AS166" s="41"/>
      <c r="AT166" s="42"/>
      <c r="AU166" s="41"/>
      <c r="AV166" s="42"/>
      <c r="AW166" s="41"/>
      <c r="AX166" s="42"/>
      <c r="AY166" s="36">
        <v>1259</v>
      </c>
      <c r="AZ166" s="21">
        <v>7</v>
      </c>
      <c r="BA166" s="36">
        <v>1087</v>
      </c>
      <c r="BB166" s="21">
        <v>6</v>
      </c>
      <c r="BC166" s="36"/>
      <c r="BD166" s="21"/>
      <c r="BE166" s="36"/>
      <c r="BF166" s="21"/>
      <c r="BG166" s="85"/>
      <c r="BH166" s="86"/>
      <c r="BI166" s="85"/>
      <c r="BJ166" s="86"/>
      <c r="BK166" s="85"/>
      <c r="BL166" s="86"/>
      <c r="BM166" s="85"/>
      <c r="BN166" s="86"/>
      <c r="BO166" s="85"/>
      <c r="BP166" s="86"/>
      <c r="BQ166" s="91"/>
      <c r="BR166" s="92"/>
      <c r="BS166" s="91"/>
      <c r="BT166" s="92"/>
    </row>
    <row r="167" spans="1:72" ht="12.75">
      <c r="A167" s="11" t="s">
        <v>355</v>
      </c>
      <c r="B167" s="12" t="str">
        <f>MID(C167,2,LEN(C167))</f>
        <v>M</v>
      </c>
      <c r="C167" s="12" t="s">
        <v>26</v>
      </c>
      <c r="D167" s="13" t="s">
        <v>273</v>
      </c>
      <c r="E167" s="14">
        <v>2157</v>
      </c>
      <c r="F167" s="15">
        <f>K167+M167+O167+Q167+S167+U167+W167+Y167+AA167+AC167+AE167+AG167+AI167+AK167+AM167+AO167+AQ167+AS167+AU167+AW167+AY167+BA167+BC167+BE167+BG167+BI167+BK167+BM167+BO167+BQ167+BS167</f>
        <v>3280</v>
      </c>
      <c r="G167" s="59">
        <f>L167+N167+P167+R167+T167+V167+X167+Z167+AB167+AD167+AF167+AH167+AJ167+AL167+AN167+AP167+AR167+AT167+AV167+AX167+AZ167+BB167+BD167+BF167+BH167+BJ167+BL167+BN167+BP167+BR167+BT167</f>
        <v>21</v>
      </c>
      <c r="H167" s="16">
        <f>IF(G167&gt;0,F167/G167,0)</f>
        <v>156.1904761904762</v>
      </c>
      <c r="I167" s="80">
        <v>32.1923076923077</v>
      </c>
      <c r="J167" s="17">
        <f>IF(H167&gt;=$J$2,0,IF((($J$2-H167)*$J$1/100)&gt;35,35,(($J$2-H167)*$J$1/100)))</f>
        <v>32.85714285714285</v>
      </c>
      <c r="K167" s="23"/>
      <c r="L167" s="24"/>
      <c r="M167" s="23"/>
      <c r="N167" s="24"/>
      <c r="O167" s="23"/>
      <c r="P167" s="24"/>
      <c r="Q167" s="23"/>
      <c r="R167" s="24"/>
      <c r="S167" s="23"/>
      <c r="T167" s="24"/>
      <c r="U167" s="168"/>
      <c r="V167" s="169"/>
      <c r="W167" s="162"/>
      <c r="X167" s="163"/>
      <c r="Y167" s="168"/>
      <c r="Z167" s="163"/>
      <c r="AA167" s="20"/>
      <c r="AB167" s="21"/>
      <c r="AC167" s="20"/>
      <c r="AD167" s="21"/>
      <c r="AE167" s="20"/>
      <c r="AF167" s="21"/>
      <c r="AG167" s="20"/>
      <c r="AH167" s="34"/>
      <c r="AI167" s="20"/>
      <c r="AJ167" s="34"/>
      <c r="AK167" s="20"/>
      <c r="AL167" s="34"/>
      <c r="AM167" s="20"/>
      <c r="AN167" s="34"/>
      <c r="AO167" s="20"/>
      <c r="AP167" s="34"/>
      <c r="AQ167" s="41"/>
      <c r="AR167" s="42"/>
      <c r="AS167" s="41"/>
      <c r="AT167" s="42"/>
      <c r="AU167" s="41"/>
      <c r="AV167" s="42"/>
      <c r="AW167" s="41"/>
      <c r="AX167" s="42"/>
      <c r="AY167" s="36"/>
      <c r="AZ167" s="21"/>
      <c r="BA167" s="36">
        <v>1247</v>
      </c>
      <c r="BB167" s="21">
        <v>8</v>
      </c>
      <c r="BC167" s="36">
        <v>936</v>
      </c>
      <c r="BD167" s="21">
        <v>6</v>
      </c>
      <c r="BE167" s="36">
        <v>1097</v>
      </c>
      <c r="BF167" s="21">
        <v>7</v>
      </c>
      <c r="BG167" s="85"/>
      <c r="BH167" s="86"/>
      <c r="BI167" s="85"/>
      <c r="BJ167" s="86"/>
      <c r="BK167" s="85"/>
      <c r="BL167" s="86"/>
      <c r="BM167" s="85"/>
      <c r="BN167" s="86"/>
      <c r="BO167" s="85"/>
      <c r="BP167" s="86"/>
      <c r="BQ167" s="91"/>
      <c r="BR167" s="92"/>
      <c r="BS167" s="91"/>
      <c r="BT167" s="92"/>
    </row>
    <row r="168" spans="1:72" ht="12.75">
      <c r="A168" s="11" t="s">
        <v>278</v>
      </c>
      <c r="B168" s="12" t="str">
        <f>MID(C168,2,LEN(C168))</f>
        <v>F</v>
      </c>
      <c r="C168" s="12" t="s">
        <v>43</v>
      </c>
      <c r="D168" s="13" t="s">
        <v>273</v>
      </c>
      <c r="E168" s="14">
        <v>2691</v>
      </c>
      <c r="F168" s="15">
        <f>K168+M168+O168+Q168+S168+U168+W168+Y168+AA168+AC168+AE168+AG168+AI168+AK168+AM168+AO168+AQ168+AS168+AU168+AW168+AY168+BA168+BC168+BE168+BG168+BI168+BK168+BM168+BO168+BQ168+BS168</f>
        <v>18172</v>
      </c>
      <c r="G168" s="59">
        <f>L168+N168+P168+R168+T168+V168+X168+Z168+AB168+AD168+AF168+AH168+AJ168+AL168+AN168+AP168+AR168+AT168+AV168+AX168+AZ168+BB168+BD168+BF168+BH168+BJ168+BL168+BN168+BP168+BR168+BT168</f>
        <v>116</v>
      </c>
      <c r="H168" s="16">
        <f>IF(G168&gt;0,F168/G168,0)</f>
        <v>156.6551724137931</v>
      </c>
      <c r="I168" s="80">
        <v>35</v>
      </c>
      <c r="J168" s="17">
        <f>IF(H168&gt;=$J$2,0,IF((($J$2-H168)*$J$1/100)&gt;35,35,(($J$2-H168)*$J$1/100)))</f>
        <v>32.50862068965517</v>
      </c>
      <c r="K168" s="23"/>
      <c r="L168" s="24"/>
      <c r="M168" s="23">
        <v>2916</v>
      </c>
      <c r="N168" s="24">
        <v>18</v>
      </c>
      <c r="O168" s="23">
        <v>2749</v>
      </c>
      <c r="P168" s="24">
        <v>18</v>
      </c>
      <c r="Q168" s="23"/>
      <c r="R168" s="24"/>
      <c r="S168" s="23">
        <v>1203</v>
      </c>
      <c r="T168" s="24">
        <v>8</v>
      </c>
      <c r="U168" s="168"/>
      <c r="V168" s="169"/>
      <c r="W168" s="162"/>
      <c r="X168" s="163"/>
      <c r="Y168" s="168">
        <v>951</v>
      </c>
      <c r="Z168" s="163">
        <v>6</v>
      </c>
      <c r="AA168" s="20"/>
      <c r="AB168" s="21"/>
      <c r="AC168" s="20"/>
      <c r="AD168" s="21"/>
      <c r="AE168" s="20"/>
      <c r="AF168" s="21"/>
      <c r="AG168" s="20">
        <v>970</v>
      </c>
      <c r="AH168" s="34">
        <v>6</v>
      </c>
      <c r="AI168" s="20"/>
      <c r="AJ168" s="34"/>
      <c r="AK168" s="20"/>
      <c r="AL168" s="34"/>
      <c r="AM168" s="20"/>
      <c r="AN168" s="34"/>
      <c r="AO168" s="20">
        <v>949</v>
      </c>
      <c r="AP168" s="34">
        <v>6</v>
      </c>
      <c r="AQ168" s="41">
        <v>848</v>
      </c>
      <c r="AR168" s="42">
        <v>6</v>
      </c>
      <c r="AS168" s="41">
        <v>900</v>
      </c>
      <c r="AT168" s="42">
        <v>6</v>
      </c>
      <c r="AU168" s="41">
        <v>1882</v>
      </c>
      <c r="AV168" s="42">
        <v>12</v>
      </c>
      <c r="AW168" s="41"/>
      <c r="AX168" s="42"/>
      <c r="AY168" s="36">
        <v>1557</v>
      </c>
      <c r="AZ168" s="21">
        <v>10</v>
      </c>
      <c r="BA168" s="36">
        <v>1802</v>
      </c>
      <c r="BB168" s="21">
        <v>10</v>
      </c>
      <c r="BC168" s="36">
        <v>1445</v>
      </c>
      <c r="BD168" s="21">
        <v>10</v>
      </c>
      <c r="BE168" s="36"/>
      <c r="BF168" s="21"/>
      <c r="BG168" s="85"/>
      <c r="BH168" s="86"/>
      <c r="BI168" s="85"/>
      <c r="BJ168" s="86"/>
      <c r="BK168" s="85"/>
      <c r="BL168" s="86"/>
      <c r="BM168" s="85"/>
      <c r="BN168" s="86"/>
      <c r="BO168" s="85"/>
      <c r="BP168" s="86"/>
      <c r="BQ168" s="91"/>
      <c r="BR168" s="92"/>
      <c r="BS168" s="91"/>
      <c r="BT168" s="92"/>
    </row>
    <row r="169" spans="1:72" ht="12.75">
      <c r="A169" s="11" t="s">
        <v>279</v>
      </c>
      <c r="B169" s="12" t="str">
        <f>MID(C169,2,LEN(C169))</f>
        <v>F</v>
      </c>
      <c r="C169" s="12" t="s">
        <v>43</v>
      </c>
      <c r="D169" s="13" t="s">
        <v>273</v>
      </c>
      <c r="E169" s="14">
        <v>2433</v>
      </c>
      <c r="F169" s="15">
        <f>K169+M169+O169+Q169+S169+U169+W169+Y169+AA169+AC169+AE169+AG169+AI169+AK169+AM169+AO169+AQ169+AS169+AU169+AW169+AY169+BA169+BC169+BE169+BG169+BI169+BK169+BM169+BO169+BQ169+BS169</f>
        <v>2826</v>
      </c>
      <c r="G169" s="59">
        <f>L169+N169+P169+R169+T169+V169+X169+Z169+AB169+AD169+AF169+AH169+AJ169+AL169+AN169+AP169+AR169+AT169+AV169+AX169+AZ169+BB169+BD169+BF169+BH169+BJ169+BL169+BN169+BP169+BR169+BT169</f>
        <v>22</v>
      </c>
      <c r="H169" s="16">
        <f>IF(G169&gt;0,F169/G169,0)</f>
        <v>128.45454545454547</v>
      </c>
      <c r="I169" s="80">
        <v>35</v>
      </c>
      <c r="J169" s="17">
        <f>IF(H169&gt;=$J$2,0,IF((($J$2-H169)*$J$1/100)&gt;35,35,(($J$2-H169)*$J$1/100)))</f>
        <v>35</v>
      </c>
      <c r="K169" s="23"/>
      <c r="L169" s="24"/>
      <c r="M169" s="23"/>
      <c r="N169" s="24"/>
      <c r="O169" s="23"/>
      <c r="P169" s="24"/>
      <c r="Q169" s="23"/>
      <c r="R169" s="24"/>
      <c r="S169" s="23"/>
      <c r="T169" s="24"/>
      <c r="U169" s="168"/>
      <c r="V169" s="169"/>
      <c r="W169" s="162"/>
      <c r="X169" s="163"/>
      <c r="Y169" s="168"/>
      <c r="Z169" s="163"/>
      <c r="AA169" s="20"/>
      <c r="AB169" s="21"/>
      <c r="AC169" s="20"/>
      <c r="AD169" s="21"/>
      <c r="AE169" s="20"/>
      <c r="AF169" s="21"/>
      <c r="AG169" s="20"/>
      <c r="AH169" s="34"/>
      <c r="AI169" s="20"/>
      <c r="AJ169" s="34"/>
      <c r="AK169" s="20"/>
      <c r="AL169" s="34"/>
      <c r="AM169" s="20"/>
      <c r="AN169" s="34"/>
      <c r="AO169" s="20"/>
      <c r="AP169" s="34"/>
      <c r="AQ169" s="41"/>
      <c r="AR169" s="42"/>
      <c r="AS169" s="41"/>
      <c r="AT169" s="42"/>
      <c r="AU169" s="41"/>
      <c r="AV169" s="42"/>
      <c r="AW169" s="41"/>
      <c r="AX169" s="42"/>
      <c r="AY169" s="36">
        <v>558</v>
      </c>
      <c r="AZ169" s="21">
        <v>4</v>
      </c>
      <c r="BA169" s="36">
        <v>1292</v>
      </c>
      <c r="BB169" s="21">
        <v>10</v>
      </c>
      <c r="BC169" s="36">
        <v>976</v>
      </c>
      <c r="BD169" s="21">
        <v>8</v>
      </c>
      <c r="BE169" s="36"/>
      <c r="BF169" s="21"/>
      <c r="BG169" s="85"/>
      <c r="BH169" s="86"/>
      <c r="BI169" s="85"/>
      <c r="BJ169" s="86"/>
      <c r="BK169" s="85"/>
      <c r="BL169" s="86"/>
      <c r="BM169" s="85"/>
      <c r="BN169" s="86"/>
      <c r="BO169" s="85"/>
      <c r="BP169" s="86"/>
      <c r="BQ169" s="91"/>
      <c r="BR169" s="92"/>
      <c r="BS169" s="91"/>
      <c r="BT169" s="92"/>
    </row>
    <row r="170" spans="1:72" ht="12.75">
      <c r="A170" s="11" t="s">
        <v>587</v>
      </c>
      <c r="B170" s="12" t="str">
        <f>MID(C170,2,LEN(C170))</f>
        <v>M</v>
      </c>
      <c r="C170" s="12" t="s">
        <v>20</v>
      </c>
      <c r="D170" s="13" t="s">
        <v>273</v>
      </c>
      <c r="E170" s="14">
        <v>1145</v>
      </c>
      <c r="F170" s="15">
        <f>K170+M170+O170+Q170+S170+U170+W170+Y170+AA170+AC170+AE170+AG170+AI170+AK170+AM170+AO170+AQ170+AS170+AU170+AW170+AY170+BA170+BC170+BE170+BG170+BI170+BK170+BM170+BO170+BQ170+BS170</f>
        <v>979</v>
      </c>
      <c r="G170" s="59">
        <f>L170+N170+P170+R170+T170+V170+X170+Z170+AB170+AD170+AF170+AH170+AJ170+AL170+AN170+AP170+AR170+AT170+AV170+AX170+AZ170+BB170+BD170+BF170+BH170+BJ170+BL170+BN170+BP170+BR170+BT170</f>
        <v>6</v>
      </c>
      <c r="H170" s="16">
        <f>IF(G170&gt;0,F170/G170,0)</f>
        <v>163.16666666666666</v>
      </c>
      <c r="I170" s="80">
        <v>35</v>
      </c>
      <c r="J170" s="17">
        <f>IF(H170&gt;=$J$2,0,IF((($J$2-H170)*$J$1/100)&gt;35,35,(($J$2-H170)*$J$1/100)))</f>
        <v>27.62500000000001</v>
      </c>
      <c r="K170" s="23"/>
      <c r="L170" s="24"/>
      <c r="M170" s="23"/>
      <c r="N170" s="24"/>
      <c r="O170" s="23"/>
      <c r="P170" s="24"/>
      <c r="Q170" s="23"/>
      <c r="R170" s="24"/>
      <c r="S170" s="23"/>
      <c r="T170" s="24"/>
      <c r="U170" s="168"/>
      <c r="V170" s="169"/>
      <c r="W170" s="162"/>
      <c r="X170" s="163"/>
      <c r="Y170" s="168"/>
      <c r="Z170" s="163"/>
      <c r="AA170" s="20"/>
      <c r="AB170" s="21"/>
      <c r="AC170" s="20"/>
      <c r="AD170" s="21"/>
      <c r="AE170" s="20"/>
      <c r="AF170" s="21"/>
      <c r="AG170" s="20"/>
      <c r="AH170" s="34"/>
      <c r="AI170" s="20"/>
      <c r="AJ170" s="34"/>
      <c r="AK170" s="20"/>
      <c r="AL170" s="34"/>
      <c r="AM170" s="20"/>
      <c r="AN170" s="34"/>
      <c r="AO170" s="20"/>
      <c r="AP170" s="34"/>
      <c r="AQ170" s="41"/>
      <c r="AR170" s="42"/>
      <c r="AS170" s="41"/>
      <c r="AT170" s="42"/>
      <c r="AU170" s="41"/>
      <c r="AV170" s="42"/>
      <c r="AW170" s="41"/>
      <c r="AX170" s="42"/>
      <c r="AY170" s="36">
        <v>979</v>
      </c>
      <c r="AZ170" s="21">
        <v>6</v>
      </c>
      <c r="BA170" s="36"/>
      <c r="BB170" s="21"/>
      <c r="BC170" s="36"/>
      <c r="BD170" s="21"/>
      <c r="BE170" s="36"/>
      <c r="BF170" s="21"/>
      <c r="BG170" s="85"/>
      <c r="BH170" s="86"/>
      <c r="BI170" s="85"/>
      <c r="BJ170" s="86"/>
      <c r="BK170" s="85"/>
      <c r="BL170" s="86"/>
      <c r="BM170" s="85"/>
      <c r="BN170" s="86"/>
      <c r="BO170" s="85"/>
      <c r="BP170" s="86"/>
      <c r="BQ170" s="91"/>
      <c r="BR170" s="92"/>
      <c r="BS170" s="91"/>
      <c r="BT170" s="92"/>
    </row>
    <row r="171" spans="1:72" ht="12.75">
      <c r="A171" s="11" t="s">
        <v>417</v>
      </c>
      <c r="B171" s="12" t="str">
        <f>MID(C171,2,LEN(C171))</f>
        <v>F</v>
      </c>
      <c r="C171" s="12" t="s">
        <v>43</v>
      </c>
      <c r="D171" s="13" t="s">
        <v>273</v>
      </c>
      <c r="E171" s="14">
        <v>1856</v>
      </c>
      <c r="F171" s="15">
        <f>K171+M171+O171+Q171+S171+U171+W171+Y171+AA171+AC171+AE171+AG171+AI171+AK171+AM171+AO171+AQ171+AS171+AU171+AW171+AY171+BA171+BC171+BE171+BG171+BI171+BK171+BM171+BO171+BQ171+BS171</f>
        <v>11134</v>
      </c>
      <c r="G171" s="59">
        <f>L171+N171+P171+R171+T171+V171+X171+Z171+AB171+AD171+AF171+AH171+AJ171+AL171+AN171+AP171+AR171+AT171+AV171+AX171+AZ171+BB171+BD171+BF171+BH171+BJ171+BL171+BN171+BP171+BR171+BT171</f>
        <v>68</v>
      </c>
      <c r="H171" s="16">
        <f>IF(G171&gt;0,F171/G171,0)</f>
        <v>163.73529411764707</v>
      </c>
      <c r="I171" s="80">
        <v>23.73529411764706</v>
      </c>
      <c r="J171" s="17">
        <f>IF(H171&gt;=$J$2,0,IF((($J$2-H171)*$J$1/100)&gt;35,35,(($J$2-H171)*$J$1/100)))</f>
        <v>27.198529411764692</v>
      </c>
      <c r="K171" s="23"/>
      <c r="L171" s="24"/>
      <c r="M171" s="23">
        <v>2894</v>
      </c>
      <c r="N171" s="24">
        <v>18</v>
      </c>
      <c r="O171" s="23">
        <v>3071</v>
      </c>
      <c r="P171" s="24">
        <v>18</v>
      </c>
      <c r="Q171" s="23"/>
      <c r="R171" s="24"/>
      <c r="S171" s="23"/>
      <c r="T171" s="24"/>
      <c r="U171" s="168"/>
      <c r="V171" s="169"/>
      <c r="W171" s="162"/>
      <c r="X171" s="163"/>
      <c r="Y171" s="168"/>
      <c r="Z171" s="163"/>
      <c r="AA171" s="20"/>
      <c r="AB171" s="21"/>
      <c r="AC171" s="20"/>
      <c r="AD171" s="21"/>
      <c r="AE171" s="20"/>
      <c r="AF171" s="21"/>
      <c r="AG171" s="20">
        <v>926</v>
      </c>
      <c r="AH171" s="34">
        <v>6</v>
      </c>
      <c r="AI171" s="20"/>
      <c r="AJ171" s="34"/>
      <c r="AK171" s="20"/>
      <c r="AL171" s="34"/>
      <c r="AM171" s="20"/>
      <c r="AN171" s="34"/>
      <c r="AO171" s="20"/>
      <c r="AP171" s="34"/>
      <c r="AQ171" s="41"/>
      <c r="AR171" s="42"/>
      <c r="AS171" s="41"/>
      <c r="AT171" s="42"/>
      <c r="AU171" s="41">
        <v>936</v>
      </c>
      <c r="AV171" s="42">
        <v>6</v>
      </c>
      <c r="AW171" s="41"/>
      <c r="AX171" s="42"/>
      <c r="AY171" s="36">
        <v>1753</v>
      </c>
      <c r="AZ171" s="21">
        <v>10</v>
      </c>
      <c r="BA171" s="36">
        <v>1554</v>
      </c>
      <c r="BB171" s="21">
        <v>10</v>
      </c>
      <c r="BC171" s="36"/>
      <c r="BD171" s="21"/>
      <c r="BE171" s="36"/>
      <c r="BF171" s="21"/>
      <c r="BG171" s="85"/>
      <c r="BH171" s="86"/>
      <c r="BI171" s="85"/>
      <c r="BJ171" s="86"/>
      <c r="BK171" s="85"/>
      <c r="BL171" s="86"/>
      <c r="BM171" s="85"/>
      <c r="BN171" s="86"/>
      <c r="BO171" s="85"/>
      <c r="BP171" s="86"/>
      <c r="BQ171" s="91"/>
      <c r="BR171" s="92"/>
      <c r="BS171" s="91"/>
      <c r="BT171" s="92"/>
    </row>
    <row r="172" spans="1:72" ht="12.75">
      <c r="A172" s="11" t="s">
        <v>372</v>
      </c>
      <c r="B172" s="12" t="str">
        <f>MID(C172,2,LEN(C172))</f>
        <v>M</v>
      </c>
      <c r="C172" s="12" t="s">
        <v>26</v>
      </c>
      <c r="D172" s="13" t="s">
        <v>273</v>
      </c>
      <c r="E172" s="14">
        <v>2694</v>
      </c>
      <c r="F172" s="15">
        <f>K172+M172+O172+Q172+S172+U172+W172+Y172+AA172+AC172+AE172+AG172+AI172+AK172+AM172+AO172+AQ172+AS172+AU172+AW172+AY172+BA172+BC172+BE172+BG172+BI172+BK172+BM172+BO172+BQ172+BS172</f>
        <v>4300</v>
      </c>
      <c r="G172" s="59">
        <f>L172+N172+P172+R172+T172+V172+X172+Z172+AB172+AD172+AF172+AH172+AJ172+AL172+AN172+AP172+AR172+AT172+AV172+AX172+AZ172+BB172+BD172+BF172+BH172+BJ172+BL172+BN172+BP172+BR172+BT172</f>
        <v>27</v>
      </c>
      <c r="H172" s="16">
        <f>IF(G172&gt;0,F172/G172,0)</f>
        <v>159.25925925925927</v>
      </c>
      <c r="I172" s="80">
        <v>33.81250000000001</v>
      </c>
      <c r="J172" s="17">
        <f>IF(H172&gt;=$J$2,0,IF((($J$2-H172)*$J$1/100)&gt;35,35,(($J$2-H172)*$J$1/100)))</f>
        <v>30.555555555555554</v>
      </c>
      <c r="K172" s="23"/>
      <c r="L172" s="24"/>
      <c r="M172" s="23"/>
      <c r="N172" s="24"/>
      <c r="O172" s="23"/>
      <c r="P172" s="24"/>
      <c r="Q172" s="23"/>
      <c r="R172" s="24"/>
      <c r="S172" s="23"/>
      <c r="T172" s="24"/>
      <c r="U172" s="168"/>
      <c r="V172" s="169"/>
      <c r="W172" s="162"/>
      <c r="X172" s="163"/>
      <c r="Y172" s="168"/>
      <c r="Z172" s="163"/>
      <c r="AA172" s="20"/>
      <c r="AB172" s="21"/>
      <c r="AC172" s="20"/>
      <c r="AD172" s="21"/>
      <c r="AE172" s="20"/>
      <c r="AF172" s="21"/>
      <c r="AG172" s="20"/>
      <c r="AH172" s="34"/>
      <c r="AI172" s="20"/>
      <c r="AJ172" s="34"/>
      <c r="AK172" s="20"/>
      <c r="AL172" s="34"/>
      <c r="AM172" s="20"/>
      <c r="AN172" s="34"/>
      <c r="AO172" s="20"/>
      <c r="AP172" s="34"/>
      <c r="AQ172" s="41"/>
      <c r="AR172" s="42"/>
      <c r="AS172" s="41"/>
      <c r="AT172" s="42"/>
      <c r="AU172" s="41"/>
      <c r="AV172" s="42"/>
      <c r="AW172" s="41"/>
      <c r="AX172" s="42"/>
      <c r="AY172" s="36">
        <v>916</v>
      </c>
      <c r="AZ172" s="21">
        <v>6</v>
      </c>
      <c r="BA172" s="36">
        <v>935</v>
      </c>
      <c r="BB172" s="21">
        <v>6</v>
      </c>
      <c r="BC172" s="36">
        <v>1181</v>
      </c>
      <c r="BD172" s="21">
        <v>7</v>
      </c>
      <c r="BE172" s="36">
        <v>1268</v>
      </c>
      <c r="BF172" s="21">
        <v>8</v>
      </c>
      <c r="BG172" s="85"/>
      <c r="BH172" s="86"/>
      <c r="BI172" s="85"/>
      <c r="BJ172" s="86"/>
      <c r="BK172" s="85"/>
      <c r="BL172" s="86"/>
      <c r="BM172" s="85"/>
      <c r="BN172" s="86"/>
      <c r="BO172" s="85"/>
      <c r="BP172" s="86"/>
      <c r="BQ172" s="91"/>
      <c r="BR172" s="92"/>
      <c r="BS172" s="91"/>
      <c r="BT172" s="92"/>
    </row>
    <row r="173" spans="1:72" ht="12.75">
      <c r="A173" s="11" t="s">
        <v>379</v>
      </c>
      <c r="B173" s="12" t="str">
        <f>MID(C173,2,LEN(C173))</f>
        <v>M</v>
      </c>
      <c r="C173" s="12" t="s">
        <v>26</v>
      </c>
      <c r="D173" s="13" t="s">
        <v>273</v>
      </c>
      <c r="E173" s="14">
        <v>2374</v>
      </c>
      <c r="F173" s="15">
        <f>K173+M173+O173+Q173+S173+U173+W173+Y173+AA173+AC173+AE173+AG173+AI173+AK173+AM173+AO173+AQ173+AS173+AU173+AW173+AY173+BA173+BC173+BE173+BG173+BI173+BK173+BM173+BO173+BQ173+BS173</f>
        <v>4332</v>
      </c>
      <c r="G173" s="59">
        <f>L173+N173+P173+R173+T173+V173+X173+Z173+AB173+AD173+AF173+AH173+AJ173+AL173+AN173+AP173+AR173+AT173+AV173+AX173+AZ173+BB173+BD173+BF173+BH173+BJ173+BL173+BN173+BP173+BR173+BT173</f>
        <v>28</v>
      </c>
      <c r="H173" s="16">
        <f>IF(G173&gt;0,F173/G173,0)</f>
        <v>154.71428571428572</v>
      </c>
      <c r="I173" s="80">
        <v>35</v>
      </c>
      <c r="J173" s="17">
        <f>IF(H173&gt;=$J$2,0,IF((($J$2-H173)*$J$1/100)&gt;35,35,(($J$2-H173)*$J$1/100)))</f>
        <v>33.96428571428571</v>
      </c>
      <c r="K173" s="23"/>
      <c r="L173" s="24"/>
      <c r="M173" s="23"/>
      <c r="N173" s="24"/>
      <c r="O173" s="23"/>
      <c r="P173" s="24"/>
      <c r="Q173" s="23"/>
      <c r="R173" s="24"/>
      <c r="S173" s="23"/>
      <c r="T173" s="24"/>
      <c r="U173" s="168"/>
      <c r="V173" s="169"/>
      <c r="W173" s="162"/>
      <c r="X173" s="163"/>
      <c r="Y173" s="168"/>
      <c r="Z173" s="163"/>
      <c r="AA173" s="20"/>
      <c r="AB173" s="21"/>
      <c r="AC173" s="20"/>
      <c r="AD173" s="21"/>
      <c r="AE173" s="20"/>
      <c r="AF173" s="21"/>
      <c r="AG173" s="20"/>
      <c r="AH173" s="34"/>
      <c r="AI173" s="20"/>
      <c r="AJ173" s="34"/>
      <c r="AK173" s="20"/>
      <c r="AL173" s="34"/>
      <c r="AM173" s="20"/>
      <c r="AN173" s="34"/>
      <c r="AO173" s="20"/>
      <c r="AP173" s="34"/>
      <c r="AQ173" s="41"/>
      <c r="AR173" s="42"/>
      <c r="AS173" s="41"/>
      <c r="AT173" s="42"/>
      <c r="AU173" s="41"/>
      <c r="AV173" s="42"/>
      <c r="AW173" s="41"/>
      <c r="AX173" s="42"/>
      <c r="AY173" s="36">
        <v>1590</v>
      </c>
      <c r="AZ173" s="21">
        <v>10</v>
      </c>
      <c r="BA173" s="36">
        <v>260</v>
      </c>
      <c r="BB173" s="21">
        <v>2</v>
      </c>
      <c r="BC173" s="36">
        <v>1523</v>
      </c>
      <c r="BD173" s="21">
        <v>10</v>
      </c>
      <c r="BE173" s="36">
        <v>959</v>
      </c>
      <c r="BF173" s="21">
        <v>6</v>
      </c>
      <c r="BG173" s="85"/>
      <c r="BH173" s="86"/>
      <c r="BI173" s="85"/>
      <c r="BJ173" s="86"/>
      <c r="BK173" s="85"/>
      <c r="BL173" s="86"/>
      <c r="BM173" s="85"/>
      <c r="BN173" s="86"/>
      <c r="BO173" s="85"/>
      <c r="BP173" s="86"/>
      <c r="BQ173" s="91"/>
      <c r="BR173" s="92"/>
      <c r="BS173" s="91"/>
      <c r="BT173" s="92"/>
    </row>
    <row r="174" spans="1:72" ht="12.75">
      <c r="A174" s="11" t="s">
        <v>380</v>
      </c>
      <c r="B174" s="12" t="str">
        <f>MID(C174,2,LEN(C174))</f>
        <v>M</v>
      </c>
      <c r="C174" s="12" t="s">
        <v>26</v>
      </c>
      <c r="D174" s="13" t="s">
        <v>273</v>
      </c>
      <c r="E174" s="14">
        <v>2358</v>
      </c>
      <c r="F174" s="15">
        <f>K174+M174+O174+Q174+S174+U174+W174+Y174+AA174+AC174+AE174+AG174+AI174+AK174+AM174+AO174+AQ174+AS174+AU174+AW174+AY174+BA174+BC174+BE174+BG174+BI174+BK174+BM174+BO174+BQ174+BS174</f>
        <v>17981</v>
      </c>
      <c r="G174" s="59">
        <f>L174+N174+P174+R174+T174+V174+X174+Z174+AB174+AD174+AF174+AH174+AJ174+AL174+AN174+AP174+AR174+AT174+AV174+AX174+AZ174+BB174+BD174+BF174+BH174+BJ174+BL174+BN174+BP174+BR174+BT174</f>
        <v>100</v>
      </c>
      <c r="H174" s="16">
        <f>IF(G174&gt;0,F174/G174,0)</f>
        <v>179.81</v>
      </c>
      <c r="I174" s="80">
        <v>23.324999999999996</v>
      </c>
      <c r="J174" s="17">
        <f>IF(H174&gt;=$J$2,0,IF((($J$2-H174)*$J$1/100)&gt;35,35,(($J$2-H174)*$J$1/100)))</f>
        <v>15.142499999999998</v>
      </c>
      <c r="K174" s="23"/>
      <c r="L174" s="24"/>
      <c r="M174" s="23">
        <v>2253</v>
      </c>
      <c r="N174" s="24">
        <v>12</v>
      </c>
      <c r="O174" s="23">
        <v>2091</v>
      </c>
      <c r="P174" s="24">
        <v>12</v>
      </c>
      <c r="Q174" s="23">
        <v>2120</v>
      </c>
      <c r="R174" s="24">
        <v>12</v>
      </c>
      <c r="S174" s="23">
        <v>1418</v>
      </c>
      <c r="T174" s="24">
        <v>8</v>
      </c>
      <c r="U174" s="168"/>
      <c r="V174" s="169"/>
      <c r="W174" s="162"/>
      <c r="X174" s="163"/>
      <c r="Y174" s="168"/>
      <c r="Z174" s="163"/>
      <c r="AA174" s="20"/>
      <c r="AB174" s="21"/>
      <c r="AC174" s="20"/>
      <c r="AD174" s="21"/>
      <c r="AE174" s="20"/>
      <c r="AF174" s="21"/>
      <c r="AG174" s="20"/>
      <c r="AH174" s="34"/>
      <c r="AI174" s="20"/>
      <c r="AJ174" s="34"/>
      <c r="AK174" s="20"/>
      <c r="AL174" s="34"/>
      <c r="AM174" s="20"/>
      <c r="AN174" s="34"/>
      <c r="AO174" s="20"/>
      <c r="AP174" s="34"/>
      <c r="AQ174" s="41"/>
      <c r="AR174" s="42"/>
      <c r="AS174" s="41">
        <v>1019</v>
      </c>
      <c r="AT174" s="42">
        <v>6</v>
      </c>
      <c r="AU174" s="41">
        <v>2336</v>
      </c>
      <c r="AV174" s="42">
        <v>12</v>
      </c>
      <c r="AW174" s="41"/>
      <c r="AX174" s="42"/>
      <c r="AY174" s="36">
        <v>1403</v>
      </c>
      <c r="AZ174" s="21">
        <v>8</v>
      </c>
      <c r="BA174" s="36">
        <v>1742</v>
      </c>
      <c r="BB174" s="21">
        <v>10</v>
      </c>
      <c r="BC174" s="36">
        <v>1800</v>
      </c>
      <c r="BD174" s="21">
        <v>10</v>
      </c>
      <c r="BE174" s="36">
        <v>1799</v>
      </c>
      <c r="BF174" s="21">
        <v>10</v>
      </c>
      <c r="BG174" s="85"/>
      <c r="BH174" s="86"/>
      <c r="BI174" s="85"/>
      <c r="BJ174" s="86"/>
      <c r="BK174" s="85"/>
      <c r="BL174" s="86"/>
      <c r="BM174" s="85"/>
      <c r="BN174" s="86"/>
      <c r="BO174" s="85"/>
      <c r="BP174" s="86"/>
      <c r="BQ174" s="91"/>
      <c r="BR174" s="92"/>
      <c r="BS174" s="91"/>
      <c r="BT174" s="92"/>
    </row>
    <row r="175" spans="1:72" ht="12.75">
      <c r="A175" s="11" t="s">
        <v>381</v>
      </c>
      <c r="B175" s="12" t="str">
        <f>MID(C175,2,LEN(C175))</f>
        <v>M</v>
      </c>
      <c r="C175" s="12" t="s">
        <v>26</v>
      </c>
      <c r="D175" s="13" t="s">
        <v>273</v>
      </c>
      <c r="E175" s="14">
        <v>2695</v>
      </c>
      <c r="F175" s="15">
        <f>K175+M175+O175+Q175+S175+U175+W175+Y175+AA175+AC175+AE175+AG175+AI175+AK175+AM175+AO175+AQ175+AS175+AU175+AW175+AY175+BA175+BC175+BE175+BG175+BI175+BK175+BM175+BO175+BQ175+BS175</f>
        <v>6426</v>
      </c>
      <c r="G175" s="59">
        <f>L175+N175+P175+R175+T175+V175+X175+Z175+AB175+AD175+AF175+AH175+AJ175+AL175+AN175+AP175+AR175+AT175+AV175+AX175+AZ175+BB175+BD175+BF175+BH175+BJ175+BL175+BN175+BP175+BR175+BT175</f>
        <v>37</v>
      </c>
      <c r="H175" s="16">
        <f>IF(G175&gt;0,F175/G175,0)</f>
        <v>173.67567567567568</v>
      </c>
      <c r="I175" s="80">
        <v>29.388157894736835</v>
      </c>
      <c r="J175" s="17">
        <f>IF(H175&gt;=$J$2,0,IF((($J$2-H175)*$J$1/100)&gt;35,35,(($J$2-H175)*$J$1/100)))</f>
        <v>19.743243243243242</v>
      </c>
      <c r="K175" s="23"/>
      <c r="L175" s="24"/>
      <c r="M175" s="23"/>
      <c r="N175" s="24"/>
      <c r="O175" s="23"/>
      <c r="P175" s="24"/>
      <c r="Q175" s="23"/>
      <c r="R175" s="24"/>
      <c r="S175" s="23"/>
      <c r="T175" s="24"/>
      <c r="U175" s="168"/>
      <c r="V175" s="169"/>
      <c r="W175" s="162"/>
      <c r="X175" s="163"/>
      <c r="Y175" s="168"/>
      <c r="Z175" s="163"/>
      <c r="AA175" s="20"/>
      <c r="AB175" s="21"/>
      <c r="AC175" s="20"/>
      <c r="AD175" s="21"/>
      <c r="AE175" s="20"/>
      <c r="AF175" s="21"/>
      <c r="AG175" s="20"/>
      <c r="AH175" s="34"/>
      <c r="AI175" s="20"/>
      <c r="AJ175" s="34"/>
      <c r="AK175" s="20"/>
      <c r="AL175" s="34"/>
      <c r="AM175" s="20"/>
      <c r="AN175" s="34"/>
      <c r="AO175" s="20"/>
      <c r="AP175" s="34"/>
      <c r="AQ175" s="41"/>
      <c r="AR175" s="42"/>
      <c r="AS175" s="41"/>
      <c r="AT175" s="42"/>
      <c r="AU175" s="41"/>
      <c r="AV175" s="42"/>
      <c r="AW175" s="41"/>
      <c r="AX175" s="42"/>
      <c r="AY175" s="36">
        <v>1179</v>
      </c>
      <c r="AZ175" s="21">
        <v>7</v>
      </c>
      <c r="BA175" s="36">
        <v>1794</v>
      </c>
      <c r="BB175" s="21">
        <v>10</v>
      </c>
      <c r="BC175" s="36">
        <v>1707</v>
      </c>
      <c r="BD175" s="21">
        <v>10</v>
      </c>
      <c r="BE175" s="36">
        <v>1746</v>
      </c>
      <c r="BF175" s="21">
        <v>10</v>
      </c>
      <c r="BG175" s="85"/>
      <c r="BH175" s="86"/>
      <c r="BI175" s="85"/>
      <c r="BJ175" s="86"/>
      <c r="BK175" s="85"/>
      <c r="BL175" s="86"/>
      <c r="BM175" s="85"/>
      <c r="BN175" s="86"/>
      <c r="BO175" s="85"/>
      <c r="BP175" s="86"/>
      <c r="BQ175" s="91"/>
      <c r="BR175" s="92"/>
      <c r="BS175" s="91"/>
      <c r="BT175" s="92"/>
    </row>
    <row r="176" spans="1:72" ht="12.75">
      <c r="A176" s="11" t="s">
        <v>511</v>
      </c>
      <c r="B176" s="12" t="str">
        <f>MID(C176,2,LEN(C176))</f>
        <v>M</v>
      </c>
      <c r="C176" s="12" t="s">
        <v>26</v>
      </c>
      <c r="D176" s="13" t="s">
        <v>273</v>
      </c>
      <c r="E176" s="14">
        <v>2432</v>
      </c>
      <c r="F176" s="15">
        <f>K176+M176+O176+Q176+S176+U176+W176+Y176+AA176+AC176+AE176+AG176+AI176+AK176+AM176+AO176+AQ176+AS176+AU176+AW176+AY176+BA176+BC176+BE176+BG176+BI176+BK176+BM176+BO176+BQ176+BS176</f>
        <v>1549</v>
      </c>
      <c r="G176" s="59">
        <f>L176+N176+P176+R176+T176+V176+X176+Z176+AB176+AD176+AF176+AH176+AJ176+AL176+AN176+AP176+AR176+AT176+AV176+AX176+AZ176+BB176+BD176+BF176+BH176+BJ176+BL176+BN176+BP176+BR176+BT176</f>
        <v>11</v>
      </c>
      <c r="H176" s="16">
        <f>IF(G176&gt;0,F176/G176,0)</f>
        <v>140.8181818181818</v>
      </c>
      <c r="I176" s="80">
        <v>35</v>
      </c>
      <c r="J176" s="17">
        <f>IF(H176&gt;=$J$2,0,IF((($J$2-H176)*$J$1/100)&gt;35,35,(($J$2-H176)*$J$1/100)))</f>
        <v>35</v>
      </c>
      <c r="K176" s="23"/>
      <c r="L176" s="24"/>
      <c r="M176" s="23"/>
      <c r="N176" s="24"/>
      <c r="O176" s="23"/>
      <c r="P176" s="24"/>
      <c r="Q176" s="23"/>
      <c r="R176" s="24"/>
      <c r="S176" s="23"/>
      <c r="T176" s="24"/>
      <c r="U176" s="168"/>
      <c r="V176" s="169"/>
      <c r="W176" s="162"/>
      <c r="X176" s="163"/>
      <c r="Y176" s="168"/>
      <c r="Z176" s="163"/>
      <c r="AA176" s="20"/>
      <c r="AB176" s="21"/>
      <c r="AC176" s="20"/>
      <c r="AD176" s="21"/>
      <c r="AE176" s="20"/>
      <c r="AF176" s="21"/>
      <c r="AG176" s="20"/>
      <c r="AH176" s="34"/>
      <c r="AI176" s="20"/>
      <c r="AJ176" s="34"/>
      <c r="AK176" s="20"/>
      <c r="AL176" s="34"/>
      <c r="AM176" s="20"/>
      <c r="AN176" s="34"/>
      <c r="AO176" s="20"/>
      <c r="AP176" s="34"/>
      <c r="AQ176" s="41"/>
      <c r="AR176" s="42"/>
      <c r="AS176" s="41"/>
      <c r="AT176" s="42"/>
      <c r="AU176" s="41"/>
      <c r="AV176" s="42"/>
      <c r="AW176" s="41"/>
      <c r="AX176" s="42"/>
      <c r="AY176" s="36"/>
      <c r="AZ176" s="21"/>
      <c r="BA176" s="36">
        <v>725</v>
      </c>
      <c r="BB176" s="21">
        <v>5</v>
      </c>
      <c r="BC176" s="36"/>
      <c r="BD176" s="21"/>
      <c r="BE176" s="36">
        <v>824</v>
      </c>
      <c r="BF176" s="21">
        <v>6</v>
      </c>
      <c r="BG176" s="85"/>
      <c r="BH176" s="86"/>
      <c r="BI176" s="85"/>
      <c r="BJ176" s="86"/>
      <c r="BK176" s="85"/>
      <c r="BL176" s="86"/>
      <c r="BM176" s="85"/>
      <c r="BN176" s="86"/>
      <c r="BO176" s="85"/>
      <c r="BP176" s="86"/>
      <c r="BQ176" s="91"/>
      <c r="BR176" s="92"/>
      <c r="BS176" s="91"/>
      <c r="BT176" s="92"/>
    </row>
    <row r="177" spans="1:72" ht="12.75">
      <c r="A177" s="11" t="s">
        <v>512</v>
      </c>
      <c r="B177" s="12" t="s">
        <v>301</v>
      </c>
      <c r="C177" s="12" t="s">
        <v>43</v>
      </c>
      <c r="D177" s="13" t="s">
        <v>273</v>
      </c>
      <c r="E177" s="14">
        <v>2973</v>
      </c>
      <c r="F177" s="15">
        <f>K177+M177+O177+Q177+S177+U177+W177+Y177+AA177+AC177+AE177+AG177+AI177+AK177+AM177+AO177+AQ177+AS177+AU177+AW177+AY177+BA177+BC177+BE177+BG177+BI177+BK177+BM177+BO177+BQ177+BS177</f>
        <v>0</v>
      </c>
      <c r="G177" s="59">
        <f>L177+N177+P177+R177+T177+V177+X177+Z177+AB177+AD177+AF177+AH177+AJ177+AL177+AN177+AP177+AR177+AT177+AV177+AX177+AZ177+BB177+BD177+BF177+BH177+BJ177+BL177+BN177+BP177+BR177+BT177</f>
        <v>0</v>
      </c>
      <c r="H177" s="16">
        <f>IF(G177&gt;0,F177/G177,0)</f>
        <v>0</v>
      </c>
      <c r="I177" s="80"/>
      <c r="J177" s="17">
        <f>IF(H177&gt;=$J$2,0,IF((($J$2-H177)*$J$1/100)&gt;35,35,(($J$2-H177)*$J$1/100)))</f>
        <v>35</v>
      </c>
      <c r="K177" s="23"/>
      <c r="L177" s="24"/>
      <c r="M177" s="23"/>
      <c r="N177" s="24"/>
      <c r="O177" s="23"/>
      <c r="P177" s="24"/>
      <c r="Q177" s="23"/>
      <c r="R177" s="24"/>
      <c r="S177" s="23"/>
      <c r="T177" s="24"/>
      <c r="U177" s="168"/>
      <c r="V177" s="169"/>
      <c r="W177" s="162"/>
      <c r="X177" s="163"/>
      <c r="Y177" s="168"/>
      <c r="Z177" s="163"/>
      <c r="AA177" s="20"/>
      <c r="AB177" s="21"/>
      <c r="AC177" s="20"/>
      <c r="AD177" s="21"/>
      <c r="AE177" s="20"/>
      <c r="AF177" s="21"/>
      <c r="AG177" s="20"/>
      <c r="AH177" s="34"/>
      <c r="AI177" s="20"/>
      <c r="AJ177" s="34"/>
      <c r="AK177" s="20"/>
      <c r="AL177" s="34"/>
      <c r="AM177" s="20"/>
      <c r="AN177" s="34"/>
      <c r="AO177" s="20"/>
      <c r="AP177" s="34"/>
      <c r="AQ177" s="41"/>
      <c r="AR177" s="42"/>
      <c r="AS177" s="41"/>
      <c r="AT177" s="42"/>
      <c r="AU177" s="41"/>
      <c r="AV177" s="42"/>
      <c r="AW177" s="41"/>
      <c r="AX177" s="42"/>
      <c r="AY177" s="36"/>
      <c r="AZ177" s="21"/>
      <c r="BA177" s="36"/>
      <c r="BB177" s="21"/>
      <c r="BC177" s="36"/>
      <c r="BD177" s="21"/>
      <c r="BE177" s="36"/>
      <c r="BF177" s="21"/>
      <c r="BG177" s="85"/>
      <c r="BH177" s="86"/>
      <c r="BI177" s="85"/>
      <c r="BJ177" s="86"/>
      <c r="BK177" s="85"/>
      <c r="BL177" s="86"/>
      <c r="BM177" s="85"/>
      <c r="BN177" s="86"/>
      <c r="BO177" s="85"/>
      <c r="BP177" s="86"/>
      <c r="BQ177" s="91"/>
      <c r="BR177" s="92"/>
      <c r="BS177" s="91"/>
      <c r="BT177" s="92"/>
    </row>
    <row r="178" spans="1:72" ht="12.75">
      <c r="A178" s="67" t="s">
        <v>341</v>
      </c>
      <c r="B178" s="12" t="str">
        <f>MID(C178,2,LEN(C178))</f>
        <v>M</v>
      </c>
      <c r="C178" s="12" t="s">
        <v>26</v>
      </c>
      <c r="D178" s="13" t="s">
        <v>273</v>
      </c>
      <c r="E178" s="14">
        <v>2692</v>
      </c>
      <c r="F178" s="15">
        <f>K178+M178+O178+Q178+S178+U178+W178+Y178+AA178+AC178+AE178+AG178+AI178+AK178+AM178+AO178+AQ178+AS178+AU178+AW178+AY178+BA178+BC178+BE178+BG178+BI178+BK178+BM178+BO178+BQ178+BS178</f>
        <v>16055</v>
      </c>
      <c r="G178" s="59">
        <f>L178+N178+P178+R178+T178+V178+X178+Z178+AB178+AD178+AF178+AH178+AJ178+AL178+AN178+AP178+AR178+AT178+AV178+AX178+AZ178+BB178+BD178+BF178+BH178+BJ178+BL178+BN178+BP178+BR178+BT178</f>
        <v>104</v>
      </c>
      <c r="H178" s="16">
        <f>IF(G178&gt;0,F178/G178,0)</f>
        <v>154.375</v>
      </c>
      <c r="I178" s="80">
        <v>35</v>
      </c>
      <c r="J178" s="17">
        <f>IF(H178&gt;=$J$2,0,IF((($J$2-H178)*$J$1/100)&gt;35,35,(($J$2-H178)*$J$1/100)))</f>
        <v>34.21875</v>
      </c>
      <c r="K178" s="23"/>
      <c r="L178" s="24"/>
      <c r="M178" s="23">
        <v>2006</v>
      </c>
      <c r="N178" s="24">
        <v>12</v>
      </c>
      <c r="O178" s="23">
        <v>1697</v>
      </c>
      <c r="P178" s="24">
        <v>12</v>
      </c>
      <c r="Q178" s="23"/>
      <c r="R178" s="24"/>
      <c r="S178" s="23"/>
      <c r="T178" s="24"/>
      <c r="U178" s="168"/>
      <c r="V178" s="169"/>
      <c r="W178" s="162"/>
      <c r="X178" s="163"/>
      <c r="Y178" s="168">
        <v>1747</v>
      </c>
      <c r="Z178" s="163">
        <v>12</v>
      </c>
      <c r="AA178" s="20"/>
      <c r="AB178" s="21"/>
      <c r="AC178" s="20"/>
      <c r="AD178" s="21"/>
      <c r="AE178" s="20"/>
      <c r="AF178" s="21"/>
      <c r="AG178" s="20"/>
      <c r="AH178" s="34"/>
      <c r="AI178" s="20"/>
      <c r="AJ178" s="34"/>
      <c r="AK178" s="20"/>
      <c r="AL178" s="34"/>
      <c r="AM178" s="20"/>
      <c r="AN178" s="34"/>
      <c r="AO178" s="20">
        <v>903</v>
      </c>
      <c r="AP178" s="34">
        <v>6</v>
      </c>
      <c r="AQ178" s="41">
        <v>928</v>
      </c>
      <c r="AR178" s="42">
        <v>6</v>
      </c>
      <c r="AS178" s="41">
        <v>943</v>
      </c>
      <c r="AT178" s="42">
        <v>6</v>
      </c>
      <c r="AU178" s="41">
        <v>2951</v>
      </c>
      <c r="AV178" s="42">
        <v>18</v>
      </c>
      <c r="AW178" s="41"/>
      <c r="AX178" s="42"/>
      <c r="AY178" s="36">
        <v>1522</v>
      </c>
      <c r="AZ178" s="21">
        <v>10</v>
      </c>
      <c r="BA178" s="36">
        <v>1475</v>
      </c>
      <c r="BB178" s="21">
        <v>10</v>
      </c>
      <c r="BC178" s="36">
        <v>880</v>
      </c>
      <c r="BD178" s="21">
        <v>6</v>
      </c>
      <c r="BE178" s="36">
        <v>1003</v>
      </c>
      <c r="BF178" s="21">
        <v>6</v>
      </c>
      <c r="BG178" s="85"/>
      <c r="BH178" s="86"/>
      <c r="BI178" s="85"/>
      <c r="BJ178" s="86"/>
      <c r="BK178" s="85"/>
      <c r="BL178" s="86"/>
      <c r="BM178" s="85"/>
      <c r="BN178" s="86"/>
      <c r="BO178" s="85"/>
      <c r="BP178" s="86"/>
      <c r="BQ178" s="91"/>
      <c r="BR178" s="92"/>
      <c r="BS178" s="91"/>
      <c r="BT178" s="92"/>
    </row>
    <row r="179" spans="1:72" ht="12.75">
      <c r="A179" s="11" t="s">
        <v>277</v>
      </c>
      <c r="B179" s="12" t="str">
        <f>MID(C179,2,LEN(C179))</f>
        <v>F</v>
      </c>
      <c r="C179" s="12" t="s">
        <v>43</v>
      </c>
      <c r="D179" s="13" t="s">
        <v>273</v>
      </c>
      <c r="E179" s="14">
        <v>2372</v>
      </c>
      <c r="F179" s="15">
        <f>K179+M179+O179+Q179+S179+U179+W179+Y179+AA179+AC179+AE179+AG179+AI179+AK179+AM179+AO179+AQ179+AS179+AU179+AW179+AY179+BA179+BC179+BE179+BG179+BI179+BK179+BM179+BO179+BQ179+BS179</f>
        <v>3040</v>
      </c>
      <c r="G179" s="59">
        <f>L179+N179+P179+R179+T179+V179+X179+Z179+AB179+AD179+AF179+AH179+AJ179+AL179+AN179+AP179+AR179+AT179+AV179+AX179+AZ179+BB179+BD179+BF179+BH179+BJ179+BL179+BN179+BP179+BR179+BT179</f>
        <v>20</v>
      </c>
      <c r="H179" s="16">
        <f>IF(G179&gt;0,F179/G179,0)</f>
        <v>152</v>
      </c>
      <c r="I179" s="80">
        <v>35</v>
      </c>
      <c r="J179" s="17">
        <f>IF(H179&gt;=$J$2,0,IF((($J$2-H179)*$J$1/100)&gt;35,35,(($J$2-H179)*$J$1/100)))</f>
        <v>35</v>
      </c>
      <c r="K179" s="23"/>
      <c r="L179" s="24"/>
      <c r="M179" s="23"/>
      <c r="N179" s="24"/>
      <c r="O179" s="23"/>
      <c r="P179" s="24"/>
      <c r="Q179" s="23"/>
      <c r="R179" s="24"/>
      <c r="S179" s="23"/>
      <c r="T179" s="24"/>
      <c r="U179" s="168"/>
      <c r="V179" s="169"/>
      <c r="W179" s="162"/>
      <c r="X179" s="163"/>
      <c r="Y179" s="168"/>
      <c r="Z179" s="163"/>
      <c r="AA179" s="20"/>
      <c r="AB179" s="21"/>
      <c r="AC179" s="20"/>
      <c r="AD179" s="21"/>
      <c r="AE179" s="20"/>
      <c r="AF179" s="21"/>
      <c r="AG179" s="20"/>
      <c r="AH179" s="34"/>
      <c r="AI179" s="20"/>
      <c r="AJ179" s="34"/>
      <c r="AK179" s="20"/>
      <c r="AL179" s="34"/>
      <c r="AM179" s="20"/>
      <c r="AN179" s="34"/>
      <c r="AO179" s="20"/>
      <c r="AP179" s="34"/>
      <c r="AQ179" s="41"/>
      <c r="AR179" s="42"/>
      <c r="AS179" s="41"/>
      <c r="AT179" s="42"/>
      <c r="AU179" s="41"/>
      <c r="AV179" s="42"/>
      <c r="AW179" s="41"/>
      <c r="AX179" s="42"/>
      <c r="AY179" s="36">
        <v>1562</v>
      </c>
      <c r="AZ179" s="21">
        <v>10</v>
      </c>
      <c r="BA179" s="36"/>
      <c r="BB179" s="21"/>
      <c r="BC179" s="36">
        <v>1478</v>
      </c>
      <c r="BD179" s="21">
        <v>10</v>
      </c>
      <c r="BE179" s="36"/>
      <c r="BF179" s="21"/>
      <c r="BG179" s="85"/>
      <c r="BH179" s="86"/>
      <c r="BI179" s="85"/>
      <c r="BJ179" s="86"/>
      <c r="BK179" s="85"/>
      <c r="BL179" s="86"/>
      <c r="BM179" s="85"/>
      <c r="BN179" s="86"/>
      <c r="BO179" s="85"/>
      <c r="BP179" s="86"/>
      <c r="BQ179" s="91"/>
      <c r="BR179" s="92"/>
      <c r="BS179" s="91"/>
      <c r="BT179" s="92"/>
    </row>
    <row r="180" spans="1:72" ht="12.75">
      <c r="A180" s="11" t="s">
        <v>382</v>
      </c>
      <c r="B180" s="12" t="str">
        <f>MID(C180,2,LEN(C180))</f>
        <v>M</v>
      </c>
      <c r="C180" s="12" t="s">
        <v>26</v>
      </c>
      <c r="D180" s="13" t="s">
        <v>273</v>
      </c>
      <c r="E180" s="14">
        <v>2373</v>
      </c>
      <c r="F180" s="15">
        <f>K180+M180+O180+Q180+S180+U180+W180+Y180+AA180+AC180+AE180+AG180+AI180+AK180+AM180+AO180+AQ180+AS180+AU180+AW180+AY180+BA180+BC180+BE180+BG180+BI180+BK180+BM180+BO180+BQ180+BS180</f>
        <v>8620</v>
      </c>
      <c r="G180" s="59">
        <f>L180+N180+P180+R180+T180+V180+X180+Z180+AB180+AD180+AF180+AH180+AJ180+AL180+AN180+AP180+AR180+AT180+AV180+AX180+AZ180+BB180+BD180+BF180+BH180+BJ180+BL180+BN180+BP180+BR180+BT180</f>
        <v>52</v>
      </c>
      <c r="H180" s="16">
        <f>IF(G180&gt;0,F180/G180,0)</f>
        <v>165.76923076923077</v>
      </c>
      <c r="I180" s="80">
        <v>27.99609375</v>
      </c>
      <c r="J180" s="17">
        <f>IF(H180&gt;=$J$2,0,IF((($J$2-H180)*$J$1/100)&gt;35,35,(($J$2-H180)*$J$1/100)))</f>
        <v>25.67307692307692</v>
      </c>
      <c r="K180" s="23"/>
      <c r="L180" s="24"/>
      <c r="M180" s="23"/>
      <c r="N180" s="24"/>
      <c r="O180" s="23"/>
      <c r="P180" s="24"/>
      <c r="Q180" s="23">
        <v>1983</v>
      </c>
      <c r="R180" s="24">
        <v>12</v>
      </c>
      <c r="S180" s="23"/>
      <c r="T180" s="24"/>
      <c r="U180" s="168"/>
      <c r="V180" s="169"/>
      <c r="W180" s="162"/>
      <c r="X180" s="163"/>
      <c r="Y180" s="168"/>
      <c r="Z180" s="163"/>
      <c r="AA180" s="20"/>
      <c r="AB180" s="21"/>
      <c r="AC180" s="20"/>
      <c r="AD180" s="21"/>
      <c r="AE180" s="20"/>
      <c r="AF180" s="21"/>
      <c r="AG180" s="20"/>
      <c r="AH180" s="34"/>
      <c r="AI180" s="20"/>
      <c r="AJ180" s="34"/>
      <c r="AK180" s="20"/>
      <c r="AL180" s="34"/>
      <c r="AM180" s="20"/>
      <c r="AN180" s="34"/>
      <c r="AO180" s="20"/>
      <c r="AP180" s="34"/>
      <c r="AQ180" s="41"/>
      <c r="AR180" s="42"/>
      <c r="AS180" s="41"/>
      <c r="AT180" s="42"/>
      <c r="AU180" s="41"/>
      <c r="AV180" s="42"/>
      <c r="AW180" s="41"/>
      <c r="AX180" s="42"/>
      <c r="AY180" s="36">
        <v>1625</v>
      </c>
      <c r="AZ180" s="21">
        <v>10</v>
      </c>
      <c r="BA180" s="36">
        <v>1641</v>
      </c>
      <c r="BB180" s="21">
        <v>10</v>
      </c>
      <c r="BC180" s="36">
        <v>1685</v>
      </c>
      <c r="BD180" s="21">
        <v>10</v>
      </c>
      <c r="BE180" s="36">
        <v>1686</v>
      </c>
      <c r="BF180" s="21">
        <v>10</v>
      </c>
      <c r="BG180" s="85"/>
      <c r="BH180" s="86"/>
      <c r="BI180" s="85"/>
      <c r="BJ180" s="86"/>
      <c r="BK180" s="85"/>
      <c r="BL180" s="86"/>
      <c r="BM180" s="85"/>
      <c r="BN180" s="86"/>
      <c r="BO180" s="85"/>
      <c r="BP180" s="86"/>
      <c r="BQ180" s="91"/>
      <c r="BR180" s="92"/>
      <c r="BS180" s="91"/>
      <c r="BT180" s="92"/>
    </row>
    <row r="181" spans="1:72" ht="12.75">
      <c r="A181" s="11" t="s">
        <v>513</v>
      </c>
      <c r="B181" s="12" t="s">
        <v>296</v>
      </c>
      <c r="C181" s="12" t="s">
        <v>26</v>
      </c>
      <c r="D181" s="13" t="s">
        <v>273</v>
      </c>
      <c r="E181" s="14">
        <v>3008</v>
      </c>
      <c r="F181" s="15">
        <f>K181+M181+O181+Q181+S181+U181+W181+Y181+AA181+AC181+AE181+AG181+AI181+AK181+AM181+AO181+AQ181+AS181+AU181+AW181+AY181+BA181+BC181+BE181+BG181+BI181+BK181+BM181+BO181+BQ181+BS181</f>
        <v>0</v>
      </c>
      <c r="G181" s="59">
        <f>L181+N181+P181+R181+T181+V181+X181+Z181+AB181+AD181+AF181+AH181+AJ181+AL181+AN181+AP181+AR181+AT181+AV181+AX181+AZ181+BB181+BD181+BF181+BH181+BJ181+BL181+BN181+BP181+BR181+BT181</f>
        <v>0</v>
      </c>
      <c r="H181" s="16">
        <f>IF(G181&gt;0,F181/G181,0)</f>
        <v>0</v>
      </c>
      <c r="I181" s="80"/>
      <c r="J181" s="17">
        <f>IF(H181&gt;=$J$2,0,IF((($J$2-H181)*$J$1/100)&gt;35,35,(($J$2-H181)*$J$1/100)))</f>
        <v>35</v>
      </c>
      <c r="K181" s="23"/>
      <c r="L181" s="24"/>
      <c r="M181" s="23"/>
      <c r="N181" s="24"/>
      <c r="O181" s="23"/>
      <c r="P181" s="24"/>
      <c r="Q181" s="23"/>
      <c r="R181" s="24"/>
      <c r="S181" s="23"/>
      <c r="T181" s="24"/>
      <c r="U181" s="168"/>
      <c r="V181" s="169"/>
      <c r="W181" s="162"/>
      <c r="X181" s="163"/>
      <c r="Y181" s="168"/>
      <c r="Z181" s="163"/>
      <c r="AA181" s="20"/>
      <c r="AB181" s="21"/>
      <c r="AC181" s="20"/>
      <c r="AD181" s="21"/>
      <c r="AE181" s="20"/>
      <c r="AF181" s="21"/>
      <c r="AG181" s="20"/>
      <c r="AH181" s="34"/>
      <c r="AI181" s="20"/>
      <c r="AJ181" s="34"/>
      <c r="AK181" s="20"/>
      <c r="AL181" s="34"/>
      <c r="AM181" s="20"/>
      <c r="AN181" s="34"/>
      <c r="AO181" s="20"/>
      <c r="AP181" s="34"/>
      <c r="AQ181" s="41"/>
      <c r="AR181" s="42"/>
      <c r="AS181" s="41"/>
      <c r="AT181" s="42"/>
      <c r="AU181" s="41"/>
      <c r="AV181" s="42"/>
      <c r="AW181" s="41"/>
      <c r="AX181" s="42"/>
      <c r="AY181" s="36"/>
      <c r="AZ181" s="21"/>
      <c r="BA181" s="36"/>
      <c r="BB181" s="21"/>
      <c r="BC181" s="36"/>
      <c r="BD181" s="21"/>
      <c r="BE181" s="36"/>
      <c r="BF181" s="21"/>
      <c r="BG181" s="85"/>
      <c r="BH181" s="86"/>
      <c r="BI181" s="85"/>
      <c r="BJ181" s="86"/>
      <c r="BK181" s="85"/>
      <c r="BL181" s="86"/>
      <c r="BM181" s="85"/>
      <c r="BN181" s="86"/>
      <c r="BO181" s="85"/>
      <c r="BP181" s="86"/>
      <c r="BQ181" s="91"/>
      <c r="BR181" s="92"/>
      <c r="BS181" s="91"/>
      <c r="BT181" s="92"/>
    </row>
    <row r="182" spans="1:72" ht="12.75">
      <c r="A182" s="11" t="s">
        <v>593</v>
      </c>
      <c r="B182" s="12" t="s">
        <v>301</v>
      </c>
      <c r="C182" s="12" t="s">
        <v>26</v>
      </c>
      <c r="D182" s="13" t="s">
        <v>437</v>
      </c>
      <c r="E182" s="14">
        <v>2613</v>
      </c>
      <c r="F182" s="15">
        <f>K182+M182+O182+Q182+S182+U182+W182+Y182+AA182+AC182+AE182+AG182+AI182+AK182+AM182+AO182+AQ182+AS182+AU182+AW182+AY182+BA182+BC182+BE182+BG182+BI182+BK182+BM182+BO182+BQ182+BS182</f>
        <v>1045</v>
      </c>
      <c r="G182" s="59">
        <f>L182+N182+P182+R182+T182+V182+X182+Z182+AB182+AD182+AF182+AH182+AJ182+AL182+AN182+AP182+AR182+AT182+AV182+AX182+AZ182+BB182+BD182+BF182+BH182+BJ182+BL182+BN182+BP182+BR182+BT182</f>
        <v>6</v>
      </c>
      <c r="H182" s="16">
        <f>IF(G182&gt;0,F182/G182,0)</f>
        <v>174.16666666666666</v>
      </c>
      <c r="I182" s="80">
        <v>35</v>
      </c>
      <c r="J182" s="17">
        <f>IF(H182&gt;=$J$2,0,IF((($J$2-H182)*$J$1/100)&gt;35,35,(($J$2-H182)*$J$1/100)))</f>
        <v>19.375000000000007</v>
      </c>
      <c r="K182" s="23"/>
      <c r="L182" s="24"/>
      <c r="M182" s="23"/>
      <c r="N182" s="24"/>
      <c r="O182" s="23"/>
      <c r="P182" s="24"/>
      <c r="Q182" s="23"/>
      <c r="R182" s="24"/>
      <c r="S182" s="23"/>
      <c r="T182" s="24"/>
      <c r="U182" s="168"/>
      <c r="V182" s="169"/>
      <c r="W182" s="162"/>
      <c r="X182" s="163"/>
      <c r="Y182" s="168"/>
      <c r="Z182" s="163"/>
      <c r="AA182" s="20"/>
      <c r="AB182" s="21"/>
      <c r="AC182" s="20"/>
      <c r="AD182" s="21"/>
      <c r="AE182" s="20"/>
      <c r="AF182" s="21"/>
      <c r="AG182" s="20"/>
      <c r="AH182" s="34"/>
      <c r="AI182" s="20"/>
      <c r="AJ182" s="34"/>
      <c r="AK182" s="20"/>
      <c r="AL182" s="34"/>
      <c r="AM182" s="20"/>
      <c r="AN182" s="34"/>
      <c r="AO182" s="20">
        <v>1045</v>
      </c>
      <c r="AP182" s="34">
        <v>6</v>
      </c>
      <c r="AQ182" s="41"/>
      <c r="AR182" s="42"/>
      <c r="AS182" s="41"/>
      <c r="AT182" s="42"/>
      <c r="AU182" s="41"/>
      <c r="AV182" s="42"/>
      <c r="AW182" s="41"/>
      <c r="AX182" s="42"/>
      <c r="AY182" s="36"/>
      <c r="AZ182" s="21"/>
      <c r="BA182" s="36"/>
      <c r="BB182" s="21"/>
      <c r="BC182" s="36"/>
      <c r="BD182" s="21"/>
      <c r="BE182" s="36"/>
      <c r="BF182" s="21"/>
      <c r="BG182" s="85"/>
      <c r="BH182" s="86"/>
      <c r="BI182" s="85"/>
      <c r="BJ182" s="86"/>
      <c r="BK182" s="85"/>
      <c r="BL182" s="86"/>
      <c r="BM182" s="85"/>
      <c r="BN182" s="86"/>
      <c r="BO182" s="85"/>
      <c r="BP182" s="86"/>
      <c r="BQ182" s="91"/>
      <c r="BR182" s="92"/>
      <c r="BS182" s="91"/>
      <c r="BT182" s="92"/>
    </row>
    <row r="183" spans="1:72" ht="12.75">
      <c r="A183" s="11" t="s">
        <v>62</v>
      </c>
      <c r="B183" s="12" t="str">
        <f>MID(C183,2,LEN(C183))</f>
        <v>M</v>
      </c>
      <c r="C183" s="12" t="s">
        <v>16</v>
      </c>
      <c r="D183" s="13" t="s">
        <v>437</v>
      </c>
      <c r="E183" s="14">
        <v>453</v>
      </c>
      <c r="F183" s="15">
        <f>K183+M183+O183+Q183+S183+U183+W183+Y183+AA183+AC183+AE183+AG183+AI183+AK183+AM183+AO183+AQ183+AS183+AU183+AW183+AY183+BA183+BC183+BE183+BG183+BI183+BK183+BM183+BO183+BQ183+BS183</f>
        <v>2458</v>
      </c>
      <c r="G183" s="59">
        <f>L183+N183+P183+R183+T183+V183+X183+Z183+AB183+AD183+AF183+AH183+AJ183+AL183+AN183+AP183+AR183+AT183+AV183+AX183+AZ183+BB183+BD183+BF183+BH183+BJ183+BL183+BN183+BP183+BR183+BT183</f>
        <v>14</v>
      </c>
      <c r="H183" s="16">
        <f>IF(G183&gt;0,F183/G183,0)</f>
        <v>175.57142857142858</v>
      </c>
      <c r="I183" s="80">
        <v>6.9617224880382835</v>
      </c>
      <c r="J183" s="17">
        <f>IF(H183&gt;=$J$2,0,IF((($J$2-H183)*$J$1/100)&gt;35,35,(($J$2-H183)*$J$1/100)))</f>
        <v>18.321428571428562</v>
      </c>
      <c r="K183" s="23">
        <v>1437</v>
      </c>
      <c r="L183" s="24">
        <v>8</v>
      </c>
      <c r="M183" s="23"/>
      <c r="N183" s="24"/>
      <c r="O183" s="23"/>
      <c r="P183" s="24"/>
      <c r="Q183" s="23"/>
      <c r="R183" s="24"/>
      <c r="S183" s="23"/>
      <c r="T183" s="24"/>
      <c r="U183" s="168">
        <v>1021</v>
      </c>
      <c r="V183" s="169">
        <v>6</v>
      </c>
      <c r="W183" s="162"/>
      <c r="X183" s="163"/>
      <c r="Y183" s="168"/>
      <c r="Z183" s="163"/>
      <c r="AA183" s="20"/>
      <c r="AB183" s="21"/>
      <c r="AC183" s="20"/>
      <c r="AD183" s="21"/>
      <c r="AE183" s="20"/>
      <c r="AF183" s="21"/>
      <c r="AG183" s="20"/>
      <c r="AH183" s="34"/>
      <c r="AI183" s="20"/>
      <c r="AJ183" s="34"/>
      <c r="AK183" s="20"/>
      <c r="AL183" s="34"/>
      <c r="AM183" s="20"/>
      <c r="AN183" s="34"/>
      <c r="AO183" s="20"/>
      <c r="AP183" s="34"/>
      <c r="AQ183" s="41"/>
      <c r="AR183" s="42"/>
      <c r="AS183" s="41"/>
      <c r="AT183" s="42"/>
      <c r="AU183" s="41"/>
      <c r="AV183" s="42"/>
      <c r="AW183" s="41"/>
      <c r="AX183" s="42"/>
      <c r="AY183" s="36"/>
      <c r="AZ183" s="21"/>
      <c r="BA183" s="36"/>
      <c r="BB183" s="21"/>
      <c r="BC183" s="36"/>
      <c r="BD183" s="21"/>
      <c r="BE183" s="36"/>
      <c r="BF183" s="21"/>
      <c r="BG183" s="85"/>
      <c r="BH183" s="86"/>
      <c r="BI183" s="85"/>
      <c r="BJ183" s="86"/>
      <c r="BK183" s="85"/>
      <c r="BL183" s="86"/>
      <c r="BM183" s="85"/>
      <c r="BN183" s="86"/>
      <c r="BO183" s="85"/>
      <c r="BP183" s="86"/>
      <c r="BQ183" s="91"/>
      <c r="BR183" s="92"/>
      <c r="BS183" s="91"/>
      <c r="BT183" s="92"/>
    </row>
    <row r="184" spans="1:72" ht="12.75">
      <c r="A184" s="11" t="s">
        <v>594</v>
      </c>
      <c r="B184" s="12" t="s">
        <v>301</v>
      </c>
      <c r="C184" s="12" t="s">
        <v>26</v>
      </c>
      <c r="D184" s="13" t="s">
        <v>437</v>
      </c>
      <c r="E184" s="14">
        <v>2616</v>
      </c>
      <c r="F184" s="15">
        <f>K184+M184+O184+Q184+S184+U184+W184+Y184+AA184+AC184+AE184+AG184+AI184+AK184+AM184+AO184+AQ184+AS184+AU184+AW184+AY184+BA184+BC184+BE184+BG184+BI184+BK184+BM184+BO184+BQ184+BS184</f>
        <v>958</v>
      </c>
      <c r="G184" s="59">
        <f>L184+N184+P184+R184+T184+V184+X184+Z184+AB184+AD184+AF184+AH184+AJ184+AL184+AN184+AP184+AR184+AT184+AV184+AX184+AZ184+BB184+BD184+BF184+BH184+BJ184+BL184+BN184+BP184+BR184+BT184</f>
        <v>6</v>
      </c>
      <c r="H184" s="16">
        <f>IF(G184&gt;0,F184/G184,0)</f>
        <v>159.66666666666666</v>
      </c>
      <c r="I184" s="80">
        <v>35</v>
      </c>
      <c r="J184" s="17">
        <f>IF(H184&gt;=$J$2,0,IF((($J$2-H184)*$J$1/100)&gt;35,35,(($J$2-H184)*$J$1/100)))</f>
        <v>30.25000000000001</v>
      </c>
      <c r="K184" s="23"/>
      <c r="L184" s="24"/>
      <c r="M184" s="23"/>
      <c r="N184" s="24"/>
      <c r="O184" s="23"/>
      <c r="P184" s="24"/>
      <c r="Q184" s="23"/>
      <c r="R184" s="24"/>
      <c r="S184" s="23"/>
      <c r="T184" s="24"/>
      <c r="U184" s="168"/>
      <c r="V184" s="169"/>
      <c r="W184" s="162"/>
      <c r="X184" s="163"/>
      <c r="Y184" s="168"/>
      <c r="Z184" s="163"/>
      <c r="AA184" s="20"/>
      <c r="AB184" s="21"/>
      <c r="AC184" s="20"/>
      <c r="AD184" s="21"/>
      <c r="AE184" s="20"/>
      <c r="AF184" s="21"/>
      <c r="AG184" s="20"/>
      <c r="AH184" s="34"/>
      <c r="AI184" s="20"/>
      <c r="AJ184" s="34"/>
      <c r="AK184" s="20"/>
      <c r="AL184" s="34"/>
      <c r="AM184" s="20"/>
      <c r="AN184" s="34"/>
      <c r="AO184" s="20">
        <v>958</v>
      </c>
      <c r="AP184" s="34">
        <v>6</v>
      </c>
      <c r="AQ184" s="41"/>
      <c r="AR184" s="42"/>
      <c r="AS184" s="41"/>
      <c r="AT184" s="42"/>
      <c r="AU184" s="41"/>
      <c r="AV184" s="42"/>
      <c r="AW184" s="41"/>
      <c r="AX184" s="42"/>
      <c r="AY184" s="36"/>
      <c r="AZ184" s="21"/>
      <c r="BA184" s="36"/>
      <c r="BB184" s="21"/>
      <c r="BC184" s="36"/>
      <c r="BD184" s="21"/>
      <c r="BE184" s="36"/>
      <c r="BF184" s="21"/>
      <c r="BG184" s="85"/>
      <c r="BH184" s="86"/>
      <c r="BI184" s="85"/>
      <c r="BJ184" s="86"/>
      <c r="BK184" s="85"/>
      <c r="BL184" s="86"/>
      <c r="BM184" s="85"/>
      <c r="BN184" s="86"/>
      <c r="BO184" s="85"/>
      <c r="BP184" s="86"/>
      <c r="BQ184" s="91"/>
      <c r="BR184" s="92"/>
      <c r="BS184" s="91"/>
      <c r="BT184" s="92"/>
    </row>
    <row r="185" spans="1:72" ht="12.75">
      <c r="A185" s="11" t="s">
        <v>166</v>
      </c>
      <c r="B185" s="12" t="str">
        <f>MID(C185,2,LEN(C185))</f>
        <v>M</v>
      </c>
      <c r="C185" s="12" t="s">
        <v>26</v>
      </c>
      <c r="D185" s="13" t="s">
        <v>479</v>
      </c>
      <c r="E185" s="14">
        <v>229</v>
      </c>
      <c r="F185" s="15">
        <f>K185+M185+O185+Q185+S185+U185+W185+Y185+AA185+AC185+AE185+AG185+AI185+AK185+AM185+AO185+AQ185+AS185+AU185+AW185+AY185+BA185+BC185+BE185+BG185+BI185+BK185+BM185+BO185+BQ185+BS185</f>
        <v>28483</v>
      </c>
      <c r="G185" s="59">
        <f>L185+N185+P185+R185+T185+V185+X185+Z185+AB185+AD185+AF185+AH185+AJ185+AL185+AN185+AP185+AR185+AT185+AV185+AX185+AZ185+BB185+BD185+BF185+BH185+BJ185+BL185+BN185+BP185+BR185+BT185</f>
        <v>172</v>
      </c>
      <c r="H185" s="16">
        <f>IF(G185&gt;0,F185/G185,0)</f>
        <v>165.59883720930233</v>
      </c>
      <c r="I185" s="80">
        <v>29.349999999999994</v>
      </c>
      <c r="J185" s="17">
        <f>IF(H185&gt;=$J$2,0,IF((($J$2-H185)*$J$1/100)&gt;35,35,(($J$2-H185)*$J$1/100)))</f>
        <v>25.800872093023248</v>
      </c>
      <c r="K185" s="23"/>
      <c r="L185" s="24"/>
      <c r="M185" s="23">
        <v>2042</v>
      </c>
      <c r="N185" s="24">
        <v>12</v>
      </c>
      <c r="O185" s="23">
        <v>2097</v>
      </c>
      <c r="P185" s="24">
        <v>12</v>
      </c>
      <c r="Q185" s="23"/>
      <c r="R185" s="24"/>
      <c r="S185" s="23"/>
      <c r="T185" s="24"/>
      <c r="U185" s="168"/>
      <c r="V185" s="169"/>
      <c r="W185" s="162"/>
      <c r="X185" s="163"/>
      <c r="Y185" s="168"/>
      <c r="Z185" s="163"/>
      <c r="AA185" s="20"/>
      <c r="AB185" s="21"/>
      <c r="AC185" s="20"/>
      <c r="AD185" s="21"/>
      <c r="AE185" s="20"/>
      <c r="AF185" s="21"/>
      <c r="AG185" s="20"/>
      <c r="AH185" s="34"/>
      <c r="AI185" s="20"/>
      <c r="AJ185" s="34"/>
      <c r="AK185" s="20"/>
      <c r="AL185" s="34"/>
      <c r="AM185" s="20"/>
      <c r="AN185" s="34"/>
      <c r="AO185" s="20"/>
      <c r="AP185" s="34"/>
      <c r="AQ185" s="41">
        <v>922</v>
      </c>
      <c r="AR185" s="42">
        <v>6</v>
      </c>
      <c r="AS185" s="41">
        <v>2053</v>
      </c>
      <c r="AT185" s="42">
        <v>12</v>
      </c>
      <c r="AU185" s="41"/>
      <c r="AV185" s="42"/>
      <c r="AW185" s="41"/>
      <c r="AX185" s="42"/>
      <c r="AY185" s="36">
        <v>889</v>
      </c>
      <c r="AZ185" s="21">
        <v>6</v>
      </c>
      <c r="BA185" s="36">
        <v>963</v>
      </c>
      <c r="BB185" s="21">
        <v>6</v>
      </c>
      <c r="BC185" s="36">
        <v>1811</v>
      </c>
      <c r="BD185" s="21">
        <v>10</v>
      </c>
      <c r="BE185" s="36"/>
      <c r="BF185" s="21"/>
      <c r="BG185" s="85"/>
      <c r="BH185" s="86"/>
      <c r="BI185" s="85"/>
      <c r="BJ185" s="86"/>
      <c r="BK185" s="85"/>
      <c r="BL185" s="86"/>
      <c r="BM185" s="85"/>
      <c r="BN185" s="86"/>
      <c r="BO185" s="85"/>
      <c r="BP185" s="86"/>
      <c r="BQ185" s="91">
        <v>17706</v>
      </c>
      <c r="BR185" s="92">
        <v>108</v>
      </c>
      <c r="BS185" s="91"/>
      <c r="BT185" s="92"/>
    </row>
    <row r="186" spans="1:72" ht="12.75">
      <c r="A186" s="11" t="s">
        <v>51</v>
      </c>
      <c r="B186" s="12" t="str">
        <f>MID(C186,2,LEN(C186))</f>
        <v>M</v>
      </c>
      <c r="C186" s="12" t="s">
        <v>16</v>
      </c>
      <c r="D186" s="13" t="s">
        <v>479</v>
      </c>
      <c r="E186" s="14">
        <v>116</v>
      </c>
      <c r="F186" s="15">
        <f>K186+M186+O186+Q186+S186+U186+W186+Y186+AA186+AC186+AE186+AG186+AI186+AK186+AM186+AO186+AQ186+AS186+AU186+AW186+AY186+BA186+BC186+BE186+BG186+BI186+BK186+BM186+BO186+BQ186+BS186</f>
        <v>37216</v>
      </c>
      <c r="G186" s="59">
        <f>L186+N186+P186+R186+T186+V186+X186+Z186+AB186+AD186+AF186+AH186+AJ186+AL186+AN186+AP186+AR186+AT186+AV186+AX186+AZ186+BB186+BD186+BF186+BH186+BJ186+BL186+BN186+BP186+BR186+BT186</f>
        <v>207</v>
      </c>
      <c r="H186" s="16">
        <f>IF(G186&gt;0,F186/G186,0)</f>
        <v>179.78743961352657</v>
      </c>
      <c r="I186" s="80">
        <v>13.544117647058826</v>
      </c>
      <c r="J186" s="17">
        <f>IF(H186&gt;=$J$2,0,IF((($J$2-H186)*$J$1/100)&gt;35,35,(($J$2-H186)*$J$1/100)))</f>
        <v>15.15942028985507</v>
      </c>
      <c r="K186" s="23"/>
      <c r="L186" s="24"/>
      <c r="M186" s="23">
        <v>1034</v>
      </c>
      <c r="N186" s="24">
        <v>6</v>
      </c>
      <c r="O186" s="23">
        <v>3237</v>
      </c>
      <c r="P186" s="24">
        <v>18</v>
      </c>
      <c r="Q186" s="23"/>
      <c r="R186" s="24"/>
      <c r="S186" s="23"/>
      <c r="T186" s="24"/>
      <c r="U186" s="168">
        <v>1018</v>
      </c>
      <c r="V186" s="169">
        <v>6</v>
      </c>
      <c r="W186" s="162"/>
      <c r="X186" s="163"/>
      <c r="Y186" s="168"/>
      <c r="Z186" s="163"/>
      <c r="AA186" s="20"/>
      <c r="AB186" s="21"/>
      <c r="AC186" s="20">
        <v>2239</v>
      </c>
      <c r="AD186" s="21">
        <v>12</v>
      </c>
      <c r="AE186" s="20"/>
      <c r="AF186" s="21"/>
      <c r="AG186" s="20"/>
      <c r="AH186" s="34"/>
      <c r="AI186" s="20"/>
      <c r="AJ186" s="34"/>
      <c r="AK186" s="20"/>
      <c r="AL186" s="34"/>
      <c r="AM186" s="20"/>
      <c r="AN186" s="34"/>
      <c r="AO186" s="20">
        <v>2260</v>
      </c>
      <c r="AP186" s="34">
        <v>12</v>
      </c>
      <c r="AQ186" s="41">
        <v>2634</v>
      </c>
      <c r="AR186" s="42">
        <v>15</v>
      </c>
      <c r="AS186" s="41">
        <v>2086</v>
      </c>
      <c r="AT186" s="42">
        <v>12</v>
      </c>
      <c r="AU186" s="41">
        <v>3144</v>
      </c>
      <c r="AV186" s="42">
        <v>18</v>
      </c>
      <c r="AW186" s="41"/>
      <c r="AX186" s="42"/>
      <c r="AY186" s="36"/>
      <c r="AZ186" s="21"/>
      <c r="BA186" s="36">
        <v>1908</v>
      </c>
      <c r="BB186" s="21">
        <v>10</v>
      </c>
      <c r="BC186" s="36">
        <v>1736</v>
      </c>
      <c r="BD186" s="21">
        <v>10</v>
      </c>
      <c r="BE186" s="36"/>
      <c r="BF186" s="21"/>
      <c r="BG186" s="85"/>
      <c r="BH186" s="86"/>
      <c r="BI186" s="85"/>
      <c r="BJ186" s="86"/>
      <c r="BK186" s="85"/>
      <c r="BL186" s="86"/>
      <c r="BM186" s="85"/>
      <c r="BN186" s="86"/>
      <c r="BO186" s="85"/>
      <c r="BP186" s="86"/>
      <c r="BQ186" s="91">
        <v>15920</v>
      </c>
      <c r="BR186" s="92">
        <v>88</v>
      </c>
      <c r="BS186" s="91"/>
      <c r="BT186" s="92"/>
    </row>
    <row r="187" spans="1:72" ht="12.75">
      <c r="A187" s="11" t="s">
        <v>30</v>
      </c>
      <c r="B187" s="12" t="str">
        <f>MID(C187,2,LEN(C187))</f>
        <v>M</v>
      </c>
      <c r="C187" s="12" t="s">
        <v>16</v>
      </c>
      <c r="D187" s="13" t="s">
        <v>479</v>
      </c>
      <c r="E187" s="14">
        <v>1022</v>
      </c>
      <c r="F187" s="15">
        <f>K187+M187+O187+Q187+S187+U187+W187+Y187+AA187+AC187+AE187+AG187+AI187+AK187+AM187+AO187+AQ187+AS187+AU187+AW187+AY187+BA187+BC187+BE187+BG187+BI187+BK187+BM187+BO187+BQ187+BS187</f>
        <v>33124</v>
      </c>
      <c r="G187" s="59">
        <f>L187+N187+P187+R187+T187+V187+X187+Z187+AB187+AD187+AF187+AH187+AJ187+AL187+AN187+AP187+AR187+AT187+AV187+AX187+AZ187+BB187+BD187+BF187+BH187+BJ187+BL187+BN187+BP187+BR187+BT187</f>
        <v>182</v>
      </c>
      <c r="H187" s="16">
        <f>IF(G187&gt;0,F187/G187,0)</f>
        <v>182</v>
      </c>
      <c r="I187" s="80">
        <v>9.36853448275862</v>
      </c>
      <c r="J187" s="17">
        <f>IF(H187&gt;=$J$2,0,IF((($J$2-H187)*$J$1/100)&gt;35,35,(($J$2-H187)*$J$1/100)))</f>
        <v>13.5</v>
      </c>
      <c r="K187" s="23"/>
      <c r="L187" s="24"/>
      <c r="M187" s="23"/>
      <c r="N187" s="24"/>
      <c r="O187" s="23">
        <v>3474</v>
      </c>
      <c r="P187" s="24">
        <v>18</v>
      </c>
      <c r="Q187" s="23">
        <v>3329</v>
      </c>
      <c r="R187" s="24">
        <v>18</v>
      </c>
      <c r="S187" s="23">
        <v>1367</v>
      </c>
      <c r="T187" s="24">
        <v>8</v>
      </c>
      <c r="U187" s="168">
        <v>2207</v>
      </c>
      <c r="V187" s="169">
        <v>12</v>
      </c>
      <c r="W187" s="162"/>
      <c r="X187" s="163"/>
      <c r="Y187" s="168"/>
      <c r="Z187" s="163"/>
      <c r="AA187" s="20"/>
      <c r="AB187" s="21"/>
      <c r="AC187" s="20"/>
      <c r="AD187" s="21"/>
      <c r="AE187" s="20"/>
      <c r="AF187" s="21"/>
      <c r="AG187" s="20"/>
      <c r="AH187" s="34"/>
      <c r="AI187" s="20"/>
      <c r="AJ187" s="34"/>
      <c r="AK187" s="20"/>
      <c r="AL187" s="34"/>
      <c r="AM187" s="20"/>
      <c r="AN187" s="34"/>
      <c r="AO187" s="20">
        <v>2036</v>
      </c>
      <c r="AP187" s="34">
        <v>12</v>
      </c>
      <c r="AQ187" s="41">
        <v>2102</v>
      </c>
      <c r="AR187" s="42">
        <v>12</v>
      </c>
      <c r="AS187" s="41"/>
      <c r="AT187" s="42"/>
      <c r="AU187" s="41"/>
      <c r="AV187" s="42"/>
      <c r="AW187" s="41"/>
      <c r="AX187" s="42"/>
      <c r="AY187" s="36"/>
      <c r="AZ187" s="21"/>
      <c r="BA187" s="36"/>
      <c r="BB187" s="21"/>
      <c r="BC187" s="36">
        <v>1518</v>
      </c>
      <c r="BD187" s="21">
        <v>8</v>
      </c>
      <c r="BE187" s="36">
        <v>1815</v>
      </c>
      <c r="BF187" s="21">
        <v>10</v>
      </c>
      <c r="BG187" s="85"/>
      <c r="BH187" s="86"/>
      <c r="BI187" s="85"/>
      <c r="BJ187" s="86"/>
      <c r="BK187" s="85"/>
      <c r="BL187" s="86"/>
      <c r="BM187" s="85"/>
      <c r="BN187" s="86"/>
      <c r="BO187" s="85"/>
      <c r="BP187" s="86"/>
      <c r="BQ187" s="91">
        <v>15276</v>
      </c>
      <c r="BR187" s="92">
        <v>84</v>
      </c>
      <c r="BS187" s="91"/>
      <c r="BT187" s="92"/>
    </row>
    <row r="188" spans="1:72" ht="12.75">
      <c r="A188" s="11" t="s">
        <v>48</v>
      </c>
      <c r="B188" s="12" t="str">
        <f>MID(C188,2,LEN(C188))</f>
        <v>M</v>
      </c>
      <c r="C188" s="12" t="s">
        <v>16</v>
      </c>
      <c r="D188" s="13" t="s">
        <v>479</v>
      </c>
      <c r="E188" s="14">
        <v>3</v>
      </c>
      <c r="F188" s="15">
        <f>K188+M188+O188+Q188+S188+U188+W188+Y188+AA188+AC188+AE188+AG188+AI188+AK188+AM188+AO188+AQ188+AS188+AU188+AW188+AY188+BA188+BC188+BE188+BG188+BI188+BK188+BM188+BO188+BQ188+BS188</f>
        <v>43866</v>
      </c>
      <c r="G188" s="59">
        <f>L188+N188+P188+R188+T188+V188+X188+Z188+AB188+AD188+AF188+AH188+AJ188+AL188+AN188+AP188+AR188+AT188+AV188+AX188+AZ188+BB188+BD188+BF188+BH188+BJ188+BL188+BN188+BP188+BR188+BT188</f>
        <v>239</v>
      </c>
      <c r="H188" s="16">
        <f>IF(G188&gt;0,F188/G188,0)</f>
        <v>183.5397489539749</v>
      </c>
      <c r="I188" s="80">
        <v>9.050531914893611</v>
      </c>
      <c r="J188" s="17">
        <f>IF(H188&gt;=$J$2,0,IF((($J$2-H188)*$J$1/100)&gt;35,35,(($J$2-H188)*$J$1/100)))</f>
        <v>12.34518828451882</v>
      </c>
      <c r="K188" s="23">
        <v>1481</v>
      </c>
      <c r="L188" s="24">
        <v>8</v>
      </c>
      <c r="M188" s="23">
        <v>2233</v>
      </c>
      <c r="N188" s="24">
        <v>12</v>
      </c>
      <c r="O188" s="23">
        <v>3221</v>
      </c>
      <c r="P188" s="24">
        <v>18</v>
      </c>
      <c r="Q188" s="23">
        <v>2037</v>
      </c>
      <c r="R188" s="24">
        <v>12</v>
      </c>
      <c r="S188" s="23"/>
      <c r="T188" s="24"/>
      <c r="U188" s="168"/>
      <c r="V188" s="169"/>
      <c r="W188" s="162"/>
      <c r="X188" s="163"/>
      <c r="Y188" s="168"/>
      <c r="Z188" s="163"/>
      <c r="AA188" s="20"/>
      <c r="AB188" s="21"/>
      <c r="AC188" s="20">
        <v>5595</v>
      </c>
      <c r="AD188" s="21">
        <v>30</v>
      </c>
      <c r="AE188" s="20"/>
      <c r="AF188" s="21"/>
      <c r="AG188" s="20"/>
      <c r="AH188" s="34"/>
      <c r="AI188" s="20"/>
      <c r="AJ188" s="34"/>
      <c r="AK188" s="20"/>
      <c r="AL188" s="34"/>
      <c r="AM188" s="20"/>
      <c r="AN188" s="34"/>
      <c r="AO188" s="20"/>
      <c r="AP188" s="34"/>
      <c r="AQ188" s="41">
        <v>4043</v>
      </c>
      <c r="AR188" s="42">
        <v>21</v>
      </c>
      <c r="AS188" s="41">
        <v>3194</v>
      </c>
      <c r="AT188" s="42">
        <v>18</v>
      </c>
      <c r="AU188" s="41">
        <v>3268</v>
      </c>
      <c r="AV188" s="42">
        <v>18</v>
      </c>
      <c r="AW188" s="41"/>
      <c r="AX188" s="42"/>
      <c r="AY188" s="36"/>
      <c r="AZ188" s="21"/>
      <c r="BA188" s="36">
        <v>1787</v>
      </c>
      <c r="BB188" s="21">
        <v>10</v>
      </c>
      <c r="BC188" s="36"/>
      <c r="BD188" s="21"/>
      <c r="BE188" s="36"/>
      <c r="BF188" s="21"/>
      <c r="BG188" s="85"/>
      <c r="BH188" s="86"/>
      <c r="BI188" s="85"/>
      <c r="BJ188" s="86"/>
      <c r="BK188" s="85"/>
      <c r="BL188" s="86"/>
      <c r="BM188" s="85"/>
      <c r="BN188" s="86"/>
      <c r="BO188" s="85"/>
      <c r="BP188" s="86"/>
      <c r="BQ188" s="91">
        <v>17007</v>
      </c>
      <c r="BR188" s="92">
        <v>92</v>
      </c>
      <c r="BS188" s="91"/>
      <c r="BT188" s="92"/>
    </row>
    <row r="189" spans="1:72" ht="12.75">
      <c r="A189" s="11" t="s">
        <v>100</v>
      </c>
      <c r="B189" s="12" t="str">
        <f>MID(C189,2,LEN(C189))</f>
        <v>M</v>
      </c>
      <c r="C189" s="12" t="s">
        <v>16</v>
      </c>
      <c r="D189" s="13" t="s">
        <v>479</v>
      </c>
      <c r="E189" s="14">
        <v>48</v>
      </c>
      <c r="F189" s="15">
        <f>K189+M189+O189+Q189+S189+U189+W189+Y189+AA189+AC189+AE189+AG189+AI189+AK189+AM189+AO189+AQ189+AS189+AU189+AW189+AY189+BA189+BC189+BE189+BG189+BI189+BK189+BM189+BO189+BQ189+BS189</f>
        <v>21640</v>
      </c>
      <c r="G189" s="59">
        <f>L189+N189+P189+R189+T189+V189+X189+Z189+AB189+AD189+AF189+AH189+AJ189+AL189+AN189+AP189+AR189+AT189+AV189+AX189+AZ189+BB189+BD189+BF189+BH189+BJ189+BL189+BN189+BP189+BR189+BT189</f>
        <v>118</v>
      </c>
      <c r="H189" s="16">
        <f>IF(G189&gt;0,F189/G189,0)</f>
        <v>183.38983050847457</v>
      </c>
      <c r="I189" s="80">
        <v>23.089285714285708</v>
      </c>
      <c r="J189" s="17">
        <f>IF(H189&gt;=$J$2,0,IF((($J$2-H189)*$J$1/100)&gt;35,35,(($J$2-H189)*$J$1/100)))</f>
        <v>12.457627118644067</v>
      </c>
      <c r="K189" s="23"/>
      <c r="L189" s="24"/>
      <c r="M189" s="23">
        <v>2261</v>
      </c>
      <c r="N189" s="24">
        <v>12</v>
      </c>
      <c r="O189" s="23">
        <v>2033</v>
      </c>
      <c r="P189" s="24">
        <v>12</v>
      </c>
      <c r="Q189" s="23"/>
      <c r="R189" s="24"/>
      <c r="S189" s="23"/>
      <c r="T189" s="24"/>
      <c r="U189" s="168"/>
      <c r="V189" s="169"/>
      <c r="W189" s="162"/>
      <c r="X189" s="163"/>
      <c r="Y189" s="168"/>
      <c r="Z189" s="163"/>
      <c r="AA189" s="20"/>
      <c r="AB189" s="21"/>
      <c r="AC189" s="20"/>
      <c r="AD189" s="21"/>
      <c r="AE189" s="20"/>
      <c r="AF189" s="21"/>
      <c r="AG189" s="20"/>
      <c r="AH189" s="34"/>
      <c r="AI189" s="20"/>
      <c r="AJ189" s="34"/>
      <c r="AK189" s="20"/>
      <c r="AL189" s="34"/>
      <c r="AM189" s="20"/>
      <c r="AN189" s="34"/>
      <c r="AO189" s="20">
        <v>2035</v>
      </c>
      <c r="AP189" s="34">
        <v>12</v>
      </c>
      <c r="AQ189" s="41">
        <v>2298</v>
      </c>
      <c r="AR189" s="42">
        <v>12</v>
      </c>
      <c r="AS189" s="41">
        <v>3183</v>
      </c>
      <c r="AT189" s="42">
        <v>18</v>
      </c>
      <c r="AU189" s="41">
        <v>1003</v>
      </c>
      <c r="AV189" s="42">
        <v>6</v>
      </c>
      <c r="AW189" s="41"/>
      <c r="AX189" s="42"/>
      <c r="AY189" s="36">
        <v>743</v>
      </c>
      <c r="AZ189" s="21">
        <v>4</v>
      </c>
      <c r="BA189" s="36"/>
      <c r="BB189" s="21"/>
      <c r="BC189" s="36">
        <v>1554</v>
      </c>
      <c r="BD189" s="21">
        <v>8</v>
      </c>
      <c r="BE189" s="36"/>
      <c r="BF189" s="21"/>
      <c r="BG189" s="85">
        <v>3475</v>
      </c>
      <c r="BH189" s="86">
        <v>18</v>
      </c>
      <c r="BI189" s="85"/>
      <c r="BJ189" s="86"/>
      <c r="BK189" s="85"/>
      <c r="BL189" s="86"/>
      <c r="BM189" s="85"/>
      <c r="BN189" s="86"/>
      <c r="BO189" s="85"/>
      <c r="BP189" s="86"/>
      <c r="BQ189" s="91">
        <v>3055</v>
      </c>
      <c r="BR189" s="92">
        <v>16</v>
      </c>
      <c r="BS189" s="91"/>
      <c r="BT189" s="92"/>
    </row>
    <row r="190" spans="1:72" ht="12.75">
      <c r="A190" s="11" t="s">
        <v>145</v>
      </c>
      <c r="B190" s="12" t="str">
        <f>MID(C190,2,LEN(C190))</f>
        <v>M</v>
      </c>
      <c r="C190" s="12" t="s">
        <v>16</v>
      </c>
      <c r="D190" s="13" t="s">
        <v>479</v>
      </c>
      <c r="E190" s="14">
        <v>396</v>
      </c>
      <c r="F190" s="15">
        <f>K190+M190+O190+Q190+S190+U190+W190+Y190+AA190+AC190+AE190+AG190+AI190+AK190+AM190+AO190+AQ190+AS190+AU190+AW190+AY190+BA190+BC190+BE190+BG190+BI190+BK190+BM190+BO190+BQ190+BS190</f>
        <v>44961</v>
      </c>
      <c r="G190" s="59">
        <f>L190+N190+P190+R190+T190+V190+X190+Z190+AB190+AD190+AF190+AH190+AJ190+AL190+AN190+AP190+AR190+AT190+AV190+AX190+AZ190+BB190+BD190+BF190+BH190+BJ190+BL190+BN190+BP190+BR190+BT190</f>
        <v>238</v>
      </c>
      <c r="H190" s="16">
        <f>IF(G190&gt;0,F190/G190,0)</f>
        <v>188.91176470588235</v>
      </c>
      <c r="I190" s="80">
        <v>6.347014925373138</v>
      </c>
      <c r="J190" s="17">
        <f>IF(H190&gt;=$J$2,0,IF((($J$2-H190)*$J$1/100)&gt;35,35,(($J$2-H190)*$J$1/100)))</f>
        <v>8.316176470588239</v>
      </c>
      <c r="K190" s="23">
        <v>4415</v>
      </c>
      <c r="L190" s="24">
        <v>24</v>
      </c>
      <c r="M190" s="23">
        <v>3606</v>
      </c>
      <c r="N190" s="24">
        <v>18</v>
      </c>
      <c r="O190" s="23">
        <v>3427</v>
      </c>
      <c r="P190" s="24">
        <v>18</v>
      </c>
      <c r="Q190" s="23">
        <v>3208</v>
      </c>
      <c r="R190" s="24">
        <v>18</v>
      </c>
      <c r="S190" s="23">
        <v>4345</v>
      </c>
      <c r="T190" s="24">
        <v>24</v>
      </c>
      <c r="U190" s="168"/>
      <c r="V190" s="169"/>
      <c r="W190" s="162"/>
      <c r="X190" s="163"/>
      <c r="Y190" s="168"/>
      <c r="Z190" s="163"/>
      <c r="AA190" s="20"/>
      <c r="AB190" s="21"/>
      <c r="AC190" s="20">
        <v>2205</v>
      </c>
      <c r="AD190" s="21">
        <v>12</v>
      </c>
      <c r="AE190" s="20"/>
      <c r="AF190" s="21"/>
      <c r="AG190" s="20"/>
      <c r="AH190" s="34"/>
      <c r="AI190" s="20"/>
      <c r="AJ190" s="34"/>
      <c r="AK190" s="20"/>
      <c r="AL190" s="34"/>
      <c r="AM190" s="20"/>
      <c r="AN190" s="34"/>
      <c r="AO190" s="20">
        <v>2485</v>
      </c>
      <c r="AP190" s="34">
        <v>12</v>
      </c>
      <c r="AQ190" s="41">
        <v>2304</v>
      </c>
      <c r="AR190" s="42">
        <v>12</v>
      </c>
      <c r="AS190" s="41">
        <v>3526</v>
      </c>
      <c r="AT190" s="42">
        <v>18</v>
      </c>
      <c r="AU190" s="41">
        <v>5339</v>
      </c>
      <c r="AV190" s="42">
        <v>28</v>
      </c>
      <c r="AW190" s="41"/>
      <c r="AX190" s="42"/>
      <c r="AY190" s="36">
        <v>1902</v>
      </c>
      <c r="AZ190" s="21">
        <v>10</v>
      </c>
      <c r="BA190" s="36">
        <v>1819</v>
      </c>
      <c r="BB190" s="21">
        <v>10</v>
      </c>
      <c r="BC190" s="36">
        <v>1517</v>
      </c>
      <c r="BD190" s="21">
        <v>8</v>
      </c>
      <c r="BE190" s="36">
        <v>1848</v>
      </c>
      <c r="BF190" s="21">
        <v>10</v>
      </c>
      <c r="BG190" s="85"/>
      <c r="BH190" s="86"/>
      <c r="BI190" s="85"/>
      <c r="BJ190" s="86"/>
      <c r="BK190" s="85"/>
      <c r="BL190" s="86"/>
      <c r="BM190" s="85"/>
      <c r="BN190" s="86"/>
      <c r="BO190" s="85"/>
      <c r="BP190" s="86"/>
      <c r="BQ190" s="91">
        <v>3015</v>
      </c>
      <c r="BR190" s="92">
        <v>16</v>
      </c>
      <c r="BS190" s="91"/>
      <c r="BT190" s="92"/>
    </row>
    <row r="191" spans="1:72" ht="12.75">
      <c r="A191" s="11" t="s">
        <v>235</v>
      </c>
      <c r="B191" s="12" t="str">
        <f>MID(C191,2,LEN(C191))</f>
        <v>M</v>
      </c>
      <c r="C191" s="12" t="s">
        <v>16</v>
      </c>
      <c r="D191" s="13" t="s">
        <v>479</v>
      </c>
      <c r="E191" s="14">
        <v>1495</v>
      </c>
      <c r="F191" s="15">
        <f>K191+M191+O191+Q191+S191+U191+W191+Y191+AA191+AC191+AE191+AG191+AI191+AK191+AM191+AO191+AQ191+AS191+AU191+AW191+AY191+BA191+BC191+BE191+BG191+BI191+BK191+BM191+BO191+BQ191+BS191</f>
        <v>36675</v>
      </c>
      <c r="G191" s="59">
        <f>L191+N191+P191+R191+T191+V191+X191+Z191+AB191+AD191+AF191+AH191+AJ191+AL191+AN191+AP191+AR191+AT191+AV191+AX191+AZ191+BB191+BD191+BF191+BH191+BJ191+BL191+BN191+BP191+BR191+BT191</f>
        <v>200</v>
      </c>
      <c r="H191" s="16">
        <f>IF(G191&gt;0,F191/G191,0)</f>
        <v>183.375</v>
      </c>
      <c r="I191" s="80">
        <v>17.036538461538456</v>
      </c>
      <c r="J191" s="17">
        <f>IF(H191&gt;=$J$2,0,IF((($J$2-H191)*$J$1/100)&gt;35,35,(($J$2-H191)*$J$1/100)))</f>
        <v>12.46875</v>
      </c>
      <c r="K191" s="23"/>
      <c r="L191" s="24"/>
      <c r="M191" s="23">
        <v>2181</v>
      </c>
      <c r="N191" s="24">
        <v>12</v>
      </c>
      <c r="O191" s="23">
        <v>3245</v>
      </c>
      <c r="P191" s="24">
        <v>18</v>
      </c>
      <c r="Q191" s="23">
        <v>3238</v>
      </c>
      <c r="R191" s="24">
        <v>18</v>
      </c>
      <c r="S191" s="23"/>
      <c r="T191" s="24"/>
      <c r="U191" s="168"/>
      <c r="V191" s="169"/>
      <c r="W191" s="162"/>
      <c r="X191" s="163"/>
      <c r="Y191" s="168"/>
      <c r="Z191" s="163"/>
      <c r="AA191" s="20"/>
      <c r="AB191" s="21"/>
      <c r="AC191" s="20"/>
      <c r="AD191" s="21"/>
      <c r="AE191" s="20"/>
      <c r="AF191" s="21"/>
      <c r="AG191" s="20"/>
      <c r="AH191" s="34"/>
      <c r="AI191" s="20"/>
      <c r="AJ191" s="34"/>
      <c r="AK191" s="20"/>
      <c r="AL191" s="34"/>
      <c r="AM191" s="20"/>
      <c r="AN191" s="34"/>
      <c r="AO191" s="20">
        <v>1193</v>
      </c>
      <c r="AP191" s="34">
        <v>6</v>
      </c>
      <c r="AQ191" s="41">
        <v>1033</v>
      </c>
      <c r="AR191" s="42">
        <v>6</v>
      </c>
      <c r="AS191" s="41">
        <v>1103</v>
      </c>
      <c r="AT191" s="42">
        <v>6</v>
      </c>
      <c r="AU191" s="41">
        <v>2179</v>
      </c>
      <c r="AV191" s="42">
        <v>12</v>
      </c>
      <c r="AW191" s="41"/>
      <c r="AX191" s="42"/>
      <c r="AY191" s="36"/>
      <c r="AZ191" s="21"/>
      <c r="BA191" s="36"/>
      <c r="BB191" s="21"/>
      <c r="BC191" s="36"/>
      <c r="BD191" s="21"/>
      <c r="BE191" s="36">
        <v>1857</v>
      </c>
      <c r="BF191" s="21">
        <v>10</v>
      </c>
      <c r="BG191" s="85"/>
      <c r="BH191" s="86"/>
      <c r="BI191" s="85"/>
      <c r="BJ191" s="86"/>
      <c r="BK191" s="85"/>
      <c r="BL191" s="86"/>
      <c r="BM191" s="85"/>
      <c r="BN191" s="86"/>
      <c r="BO191" s="85"/>
      <c r="BP191" s="86"/>
      <c r="BQ191" s="91">
        <v>20646</v>
      </c>
      <c r="BR191" s="92">
        <v>112</v>
      </c>
      <c r="BS191" s="91"/>
      <c r="BT191" s="92"/>
    </row>
    <row r="192" spans="1:72" ht="12.75">
      <c r="A192" s="11" t="s">
        <v>39</v>
      </c>
      <c r="B192" s="12" t="str">
        <f>MID(C192,2,LEN(C192))</f>
        <v>M</v>
      </c>
      <c r="C192" s="12" t="s">
        <v>16</v>
      </c>
      <c r="D192" s="13" t="s">
        <v>479</v>
      </c>
      <c r="E192" s="14">
        <v>46</v>
      </c>
      <c r="F192" s="15">
        <f>K192+M192+O192+Q192+S192+U192+W192+Y192+AA192+AC192+AE192+AG192+AI192+AK192+AM192+AO192+AQ192+AS192+AU192+AW192+AY192+BA192+BC192+BE192+BG192+BI192+BK192+BM192+BO192+BQ192+BS192</f>
        <v>52487</v>
      </c>
      <c r="G192" s="59">
        <f>L192+N192+P192+R192+T192+V192+X192+Z192+AB192+AD192+AF192+AH192+AJ192+AL192+AN192+AP192+AR192+AT192+AV192+AX192+AZ192+BB192+BD192+BF192+BH192+BJ192+BL192+BN192+BP192+BR192+BT192</f>
        <v>282</v>
      </c>
      <c r="H192" s="16">
        <f>IF(G192&gt;0,F192/G192,0)</f>
        <v>186.1241134751773</v>
      </c>
      <c r="I192" s="80">
        <v>9.726439790575917</v>
      </c>
      <c r="J192" s="17">
        <f>IF(H192&gt;=$J$2,0,IF((($J$2-H192)*$J$1/100)&gt;35,35,(($J$2-H192)*$J$1/100)))</f>
        <v>10.406914893617026</v>
      </c>
      <c r="K192" s="23"/>
      <c r="L192" s="24"/>
      <c r="M192" s="23">
        <v>1098</v>
      </c>
      <c r="N192" s="24">
        <v>6</v>
      </c>
      <c r="O192" s="23">
        <v>3307</v>
      </c>
      <c r="P192" s="24">
        <v>18</v>
      </c>
      <c r="Q192" s="23">
        <v>2148</v>
      </c>
      <c r="R192" s="24">
        <v>12</v>
      </c>
      <c r="S192" s="23">
        <v>4492</v>
      </c>
      <c r="T192" s="24">
        <v>24</v>
      </c>
      <c r="U192" s="168"/>
      <c r="V192" s="169"/>
      <c r="W192" s="162"/>
      <c r="X192" s="163"/>
      <c r="Y192" s="168"/>
      <c r="Z192" s="163"/>
      <c r="AA192" s="20"/>
      <c r="AB192" s="21"/>
      <c r="AC192" s="20">
        <v>6063</v>
      </c>
      <c r="AD192" s="21">
        <v>31</v>
      </c>
      <c r="AE192" s="20"/>
      <c r="AF192" s="21"/>
      <c r="AG192" s="20"/>
      <c r="AH192" s="34"/>
      <c r="AI192" s="20"/>
      <c r="AJ192" s="34"/>
      <c r="AK192" s="20"/>
      <c r="AL192" s="34"/>
      <c r="AM192" s="20"/>
      <c r="AN192" s="34"/>
      <c r="AO192" s="20">
        <v>2221</v>
      </c>
      <c r="AP192" s="34">
        <v>12</v>
      </c>
      <c r="AQ192" s="41">
        <v>3870</v>
      </c>
      <c r="AR192" s="42">
        <v>21</v>
      </c>
      <c r="AS192" s="41">
        <v>2238</v>
      </c>
      <c r="AT192" s="42">
        <v>12</v>
      </c>
      <c r="AU192" s="41">
        <v>3001</v>
      </c>
      <c r="AV192" s="42">
        <v>16</v>
      </c>
      <c r="AW192" s="41"/>
      <c r="AX192" s="42"/>
      <c r="AY192" s="36">
        <v>2095</v>
      </c>
      <c r="AZ192" s="21">
        <v>10</v>
      </c>
      <c r="BA192" s="36">
        <v>1869</v>
      </c>
      <c r="BB192" s="21">
        <v>10</v>
      </c>
      <c r="BC192" s="36">
        <v>1520</v>
      </c>
      <c r="BD192" s="21">
        <v>8</v>
      </c>
      <c r="BE192" s="36">
        <v>1879</v>
      </c>
      <c r="BF192" s="21">
        <v>10</v>
      </c>
      <c r="BG192" s="85"/>
      <c r="BH192" s="86"/>
      <c r="BI192" s="85"/>
      <c r="BJ192" s="86"/>
      <c r="BK192" s="85"/>
      <c r="BL192" s="86"/>
      <c r="BM192" s="85"/>
      <c r="BN192" s="86"/>
      <c r="BO192" s="85"/>
      <c r="BP192" s="86"/>
      <c r="BQ192" s="91">
        <v>16686</v>
      </c>
      <c r="BR192" s="92">
        <v>92</v>
      </c>
      <c r="BS192" s="91"/>
      <c r="BT192" s="92"/>
    </row>
    <row r="193" spans="1:72" ht="12.75">
      <c r="A193" s="11" t="s">
        <v>181</v>
      </c>
      <c r="B193" s="12" t="str">
        <f>MID(C193,2,LEN(C193))</f>
        <v>M</v>
      </c>
      <c r="C193" s="12" t="s">
        <v>26</v>
      </c>
      <c r="D193" s="13" t="s">
        <v>479</v>
      </c>
      <c r="E193" s="14">
        <v>745</v>
      </c>
      <c r="F193" s="15">
        <f>K193+M193+O193+Q193+S193+U193+W193+Y193+AA193+AC193+AE193+AG193+AI193+AK193+AM193+AO193+AQ193+AS193+AU193+AW193+AY193+BA193+BC193+BE193+BG193+BI193+BK193+BM193+BO193+BQ193+BS193</f>
        <v>28225</v>
      </c>
      <c r="G193" s="59">
        <f>L193+N193+P193+R193+T193+V193+X193+Z193+AB193+AD193+AF193+AH193+AJ193+AL193+AN193+AP193+AR193+AT193+AV193+AX193+AZ193+BB193+BD193+BF193+BH193+BJ193+BL193+BN193+BP193+BR193+BT193</f>
        <v>162</v>
      </c>
      <c r="H193" s="16">
        <f>IF(G193&gt;0,F193/G193,0)</f>
        <v>174.2283950617284</v>
      </c>
      <c r="I193" s="80">
        <v>20.52272727272728</v>
      </c>
      <c r="J193" s="17">
        <f>IF(H193&gt;=$J$2,0,IF((($J$2-H193)*$J$1/100)&gt;35,35,(($J$2-H193)*$J$1/100)))</f>
        <v>19.328703703703695</v>
      </c>
      <c r="K193" s="23"/>
      <c r="L193" s="24"/>
      <c r="M193" s="23"/>
      <c r="N193" s="24"/>
      <c r="O193" s="23">
        <v>2162</v>
      </c>
      <c r="P193" s="24">
        <v>12</v>
      </c>
      <c r="Q193" s="23">
        <v>2028</v>
      </c>
      <c r="R193" s="24">
        <v>12</v>
      </c>
      <c r="S193" s="23"/>
      <c r="T193" s="24"/>
      <c r="U193" s="168"/>
      <c r="V193" s="169"/>
      <c r="W193" s="162"/>
      <c r="X193" s="163"/>
      <c r="Y193" s="168"/>
      <c r="Z193" s="163"/>
      <c r="AA193" s="20"/>
      <c r="AB193" s="21"/>
      <c r="AC193" s="20"/>
      <c r="AD193" s="21"/>
      <c r="AE193" s="20"/>
      <c r="AF193" s="21"/>
      <c r="AG193" s="20"/>
      <c r="AH193" s="34"/>
      <c r="AI193" s="20"/>
      <c r="AJ193" s="34"/>
      <c r="AK193" s="20"/>
      <c r="AL193" s="34"/>
      <c r="AM193" s="20"/>
      <c r="AN193" s="34"/>
      <c r="AO193" s="20"/>
      <c r="AP193" s="34"/>
      <c r="AQ193" s="41">
        <v>898</v>
      </c>
      <c r="AR193" s="42">
        <v>6</v>
      </c>
      <c r="AS193" s="41">
        <v>1014</v>
      </c>
      <c r="AT193" s="42">
        <v>6</v>
      </c>
      <c r="AU193" s="41"/>
      <c r="AV193" s="42"/>
      <c r="AW193" s="41"/>
      <c r="AX193" s="42"/>
      <c r="AY193" s="36">
        <v>1025</v>
      </c>
      <c r="AZ193" s="21">
        <v>6</v>
      </c>
      <c r="BA193" s="36">
        <v>634</v>
      </c>
      <c r="BB193" s="21">
        <v>4</v>
      </c>
      <c r="BC193" s="36">
        <v>611</v>
      </c>
      <c r="BD193" s="21">
        <v>4</v>
      </c>
      <c r="BE193" s="36"/>
      <c r="BF193" s="21"/>
      <c r="BG193" s="85"/>
      <c r="BH193" s="86"/>
      <c r="BI193" s="85"/>
      <c r="BJ193" s="86"/>
      <c r="BK193" s="85"/>
      <c r="BL193" s="86"/>
      <c r="BM193" s="85"/>
      <c r="BN193" s="86"/>
      <c r="BO193" s="85"/>
      <c r="BP193" s="86"/>
      <c r="BQ193" s="91">
        <v>19853</v>
      </c>
      <c r="BR193" s="92">
        <v>112</v>
      </c>
      <c r="BS193" s="91"/>
      <c r="BT193" s="92"/>
    </row>
    <row r="194" spans="1:72" ht="12.75">
      <c r="A194" s="11" t="s">
        <v>167</v>
      </c>
      <c r="B194" s="12" t="str">
        <f>MID(C194,2,LEN(C194))</f>
        <v>M</v>
      </c>
      <c r="C194" s="12" t="s">
        <v>20</v>
      </c>
      <c r="D194" s="13" t="s">
        <v>479</v>
      </c>
      <c r="E194" s="14">
        <v>239</v>
      </c>
      <c r="F194" s="15">
        <f>K194+M194+O194+Q194+S194+U194+W194+Y194+AA194+AC194+AE194+AG194+AI194+AK194+AM194+AO194+AQ194+AS194+AU194+AW194+AY194+BA194+BC194+BE194+BG194+BI194+BK194+BM194+BO194+BQ194+BS194</f>
        <v>27180</v>
      </c>
      <c r="G194" s="59">
        <f>L194+N194+P194+R194+T194+V194+X194+Z194+AB194+AD194+AF194+AH194+AJ194+AL194+AN194+AP194+AR194+AT194+AV194+AX194+AZ194+BB194+BD194+BF194+BH194+BJ194+BL194+BN194+BP194+BR194+BT194</f>
        <v>154</v>
      </c>
      <c r="H194" s="16">
        <f>IF(G194&gt;0,F194/G194,0)</f>
        <v>176.4935064935065</v>
      </c>
      <c r="I194" s="80">
        <v>15.507194244604307</v>
      </c>
      <c r="J194" s="17">
        <f>IF(H194&gt;=$J$2,0,IF((($J$2-H194)*$J$1/100)&gt;35,35,(($J$2-H194)*$J$1/100)))</f>
        <v>17.629870129870135</v>
      </c>
      <c r="K194" s="23"/>
      <c r="L194" s="24"/>
      <c r="M194" s="23">
        <v>2256</v>
      </c>
      <c r="N194" s="24">
        <v>12</v>
      </c>
      <c r="O194" s="23"/>
      <c r="P194" s="24"/>
      <c r="Q194" s="23"/>
      <c r="R194" s="24"/>
      <c r="S194" s="23"/>
      <c r="T194" s="24"/>
      <c r="U194" s="168"/>
      <c r="V194" s="169"/>
      <c r="W194" s="162"/>
      <c r="X194" s="163"/>
      <c r="Y194" s="168"/>
      <c r="Z194" s="163"/>
      <c r="AA194" s="20"/>
      <c r="AB194" s="21"/>
      <c r="AC194" s="20"/>
      <c r="AD194" s="21"/>
      <c r="AE194" s="20"/>
      <c r="AF194" s="21"/>
      <c r="AG194" s="20"/>
      <c r="AH194" s="34"/>
      <c r="AI194" s="20"/>
      <c r="AJ194" s="34"/>
      <c r="AK194" s="20"/>
      <c r="AL194" s="34"/>
      <c r="AM194" s="20"/>
      <c r="AN194" s="34"/>
      <c r="AO194" s="20"/>
      <c r="AP194" s="34"/>
      <c r="AQ194" s="41">
        <v>1040</v>
      </c>
      <c r="AR194" s="42">
        <v>6</v>
      </c>
      <c r="AS194" s="41">
        <v>953</v>
      </c>
      <c r="AT194" s="42">
        <v>6</v>
      </c>
      <c r="AU194" s="41">
        <v>1030</v>
      </c>
      <c r="AV194" s="42">
        <v>6</v>
      </c>
      <c r="AW194" s="41"/>
      <c r="AX194" s="42"/>
      <c r="AY194" s="36">
        <v>1487</v>
      </c>
      <c r="AZ194" s="21">
        <v>8</v>
      </c>
      <c r="BA194" s="36">
        <v>1814</v>
      </c>
      <c r="BB194" s="21">
        <v>10</v>
      </c>
      <c r="BC194" s="36">
        <v>1002</v>
      </c>
      <c r="BD194" s="21">
        <v>6</v>
      </c>
      <c r="BE194" s="36"/>
      <c r="BF194" s="21"/>
      <c r="BG194" s="85"/>
      <c r="BH194" s="86"/>
      <c r="BI194" s="85"/>
      <c r="BJ194" s="86"/>
      <c r="BK194" s="85"/>
      <c r="BL194" s="86"/>
      <c r="BM194" s="85"/>
      <c r="BN194" s="86"/>
      <c r="BO194" s="85"/>
      <c r="BP194" s="86"/>
      <c r="BQ194" s="91">
        <v>17598</v>
      </c>
      <c r="BR194" s="92">
        <v>100</v>
      </c>
      <c r="BS194" s="91"/>
      <c r="BT194" s="92"/>
    </row>
    <row r="195" spans="1:72" ht="12.75">
      <c r="A195" s="11" t="s">
        <v>459</v>
      </c>
      <c r="B195" s="12" t="str">
        <f>MID(C195,2,LEN(C195))</f>
        <v>M</v>
      </c>
      <c r="C195" s="12" t="s">
        <v>26</v>
      </c>
      <c r="D195" s="13" t="s">
        <v>479</v>
      </c>
      <c r="E195" s="14">
        <v>2163</v>
      </c>
      <c r="F195" s="15">
        <f>K195+M195+O195+Q195+S195+U195+W195+Y195+AA195+AC195+AE195+AG195+AI195+AK195+AM195+AO195+AQ195+AS195+AU195+AW195+AY195+BA195+BC195+BE195+BG195+BI195+BK195+BM195+BO195+BQ195+BS195</f>
        <v>939</v>
      </c>
      <c r="G195" s="59">
        <f>L195+N195+P195+R195+T195+V195+X195+Z195+AB195+AD195+AF195+AH195+AJ195+AL195+AN195+AP195+AR195+AT195+AV195+AX195+AZ195+BB195+BD195+BF195+BH195+BJ195+BL195+BN195+BP195+BR195+BT195</f>
        <v>6</v>
      </c>
      <c r="H195" s="16">
        <f>IF(G195&gt;0,F195/G195,0)</f>
        <v>156.5</v>
      </c>
      <c r="I195" s="80">
        <v>15.507194244604307</v>
      </c>
      <c r="J195" s="17">
        <f>IF(H195&gt;=$J$2,0,IF((($J$2-H195)*$J$1/100)&gt;35,35,(($J$2-H195)*$J$1/100)))</f>
        <v>32.625</v>
      </c>
      <c r="K195" s="23"/>
      <c r="L195" s="24"/>
      <c r="M195" s="23"/>
      <c r="N195" s="24"/>
      <c r="O195" s="23"/>
      <c r="P195" s="24"/>
      <c r="Q195" s="23"/>
      <c r="R195" s="24"/>
      <c r="S195" s="23"/>
      <c r="T195" s="24"/>
      <c r="U195" s="168"/>
      <c r="V195" s="169"/>
      <c r="W195" s="162"/>
      <c r="X195" s="163"/>
      <c r="Y195" s="168"/>
      <c r="Z195" s="163"/>
      <c r="AA195" s="20"/>
      <c r="AB195" s="21"/>
      <c r="AC195" s="20"/>
      <c r="AD195" s="21"/>
      <c r="AE195" s="20"/>
      <c r="AF195" s="21"/>
      <c r="AG195" s="20"/>
      <c r="AH195" s="34"/>
      <c r="AI195" s="20"/>
      <c r="AJ195" s="34"/>
      <c r="AK195" s="20"/>
      <c r="AL195" s="34"/>
      <c r="AM195" s="20"/>
      <c r="AN195" s="34"/>
      <c r="AO195" s="20"/>
      <c r="AP195" s="34"/>
      <c r="AQ195" s="41">
        <v>939</v>
      </c>
      <c r="AR195" s="42">
        <v>6</v>
      </c>
      <c r="AS195" s="41"/>
      <c r="AT195" s="42"/>
      <c r="AU195" s="41"/>
      <c r="AV195" s="42"/>
      <c r="AW195" s="41"/>
      <c r="AX195" s="42"/>
      <c r="AY195" s="36"/>
      <c r="AZ195" s="21"/>
      <c r="BA195" s="36"/>
      <c r="BB195" s="21"/>
      <c r="BC195" s="36"/>
      <c r="BD195" s="21"/>
      <c r="BE195" s="36"/>
      <c r="BF195" s="21"/>
      <c r="BG195" s="85"/>
      <c r="BH195" s="86"/>
      <c r="BI195" s="85"/>
      <c r="BJ195" s="86"/>
      <c r="BK195" s="85"/>
      <c r="BL195" s="86"/>
      <c r="BM195" s="85"/>
      <c r="BN195" s="86"/>
      <c r="BO195" s="85"/>
      <c r="BP195" s="86"/>
      <c r="BQ195" s="91"/>
      <c r="BR195" s="92"/>
      <c r="BS195" s="91"/>
      <c r="BT195" s="92"/>
    </row>
    <row r="196" spans="1:72" ht="12.75">
      <c r="A196" s="11" t="s">
        <v>22</v>
      </c>
      <c r="B196" s="12" t="s">
        <v>296</v>
      </c>
      <c r="C196" s="12" t="s">
        <v>20</v>
      </c>
      <c r="D196" s="13" t="s">
        <v>479</v>
      </c>
      <c r="E196" s="14">
        <v>1181</v>
      </c>
      <c r="F196" s="15">
        <f>K196+M196+O196+Q196+S196+U196+W196+Y196+AA196+AC196+AE196+AG196+AI196+AK196+AM196+AO196+AQ196+AS196+AU196+AW196+AY196+BA196+BC196+BE196+BG196+BI196+BK196+BM196+BO196+BQ196+BS196</f>
        <v>27641</v>
      </c>
      <c r="G196" s="59">
        <f>L196+N196+P196+R196+T196+V196+X196+Z196+AB196+AD196+AF196+AH196+AJ196+AL196+AN196+AP196+AR196+AT196+AV196+AX196+AZ196+BB196+BD196+BF196+BH196+BJ196+BL196+BN196+BP196+BR196+BT196</f>
        <v>154</v>
      </c>
      <c r="H196" s="16">
        <f>IF(G196&gt;0,F196/G196,0)</f>
        <v>179.48701298701297</v>
      </c>
      <c r="I196" s="80">
        <v>15.720703125</v>
      </c>
      <c r="J196" s="17">
        <f>IF(H196&gt;=$J$2,0,IF((($J$2-H196)*$J$1/100)&gt;35,35,(($J$2-H196)*$J$1/100)))</f>
        <v>15.38474025974027</v>
      </c>
      <c r="K196" s="23"/>
      <c r="L196" s="24"/>
      <c r="M196" s="23">
        <v>2140</v>
      </c>
      <c r="N196" s="24">
        <v>12</v>
      </c>
      <c r="O196" s="23">
        <v>3377</v>
      </c>
      <c r="P196" s="24">
        <v>18</v>
      </c>
      <c r="Q196" s="23"/>
      <c r="R196" s="24"/>
      <c r="S196" s="23"/>
      <c r="T196" s="24"/>
      <c r="U196" s="168"/>
      <c r="V196" s="169"/>
      <c r="W196" s="162"/>
      <c r="X196" s="163"/>
      <c r="Y196" s="168"/>
      <c r="Z196" s="163"/>
      <c r="AA196" s="20"/>
      <c r="AB196" s="21"/>
      <c r="AC196" s="20"/>
      <c r="AD196" s="21"/>
      <c r="AE196" s="20"/>
      <c r="AF196" s="21"/>
      <c r="AG196" s="20"/>
      <c r="AH196" s="34"/>
      <c r="AI196" s="20"/>
      <c r="AJ196" s="34"/>
      <c r="AK196" s="20"/>
      <c r="AL196" s="34"/>
      <c r="AM196" s="20"/>
      <c r="AN196" s="34"/>
      <c r="AO196" s="20"/>
      <c r="AP196" s="34"/>
      <c r="AQ196" s="41">
        <v>2023</v>
      </c>
      <c r="AR196" s="42">
        <v>12</v>
      </c>
      <c r="AS196" s="41">
        <v>1093</v>
      </c>
      <c r="AT196" s="42">
        <v>6</v>
      </c>
      <c r="AU196" s="41">
        <v>2166</v>
      </c>
      <c r="AV196" s="42">
        <v>12</v>
      </c>
      <c r="AW196" s="41"/>
      <c r="AX196" s="42"/>
      <c r="AY196" s="36">
        <v>1754</v>
      </c>
      <c r="AZ196" s="21">
        <v>10</v>
      </c>
      <c r="BA196" s="36"/>
      <c r="BB196" s="21"/>
      <c r="BC196" s="36"/>
      <c r="BD196" s="21"/>
      <c r="BE196" s="36"/>
      <c r="BF196" s="21"/>
      <c r="BG196" s="85"/>
      <c r="BH196" s="86"/>
      <c r="BI196" s="85"/>
      <c r="BJ196" s="86"/>
      <c r="BK196" s="85"/>
      <c r="BL196" s="86"/>
      <c r="BM196" s="85"/>
      <c r="BN196" s="86"/>
      <c r="BO196" s="85"/>
      <c r="BP196" s="86"/>
      <c r="BQ196" s="91">
        <v>15088</v>
      </c>
      <c r="BR196" s="92">
        <v>84</v>
      </c>
      <c r="BS196" s="91"/>
      <c r="BT196" s="92"/>
    </row>
    <row r="197" spans="1:72" ht="12.75">
      <c r="A197" s="11" t="s">
        <v>32</v>
      </c>
      <c r="B197" s="12" t="str">
        <f>MID(C197,2,LEN(C197))</f>
        <v>M</v>
      </c>
      <c r="C197" s="12" t="s">
        <v>16</v>
      </c>
      <c r="D197" s="13" t="s">
        <v>479</v>
      </c>
      <c r="E197" s="14">
        <v>53</v>
      </c>
      <c r="F197" s="15">
        <f>K197+M197+O197+Q197+S197+U197+W197+Y197+AA197+AC197+AE197+AG197+AI197+AK197+AM197+AO197+AQ197+AS197+AU197+AW197+AY197+BA197+BC197+BE197+BG197+BI197+BK197+BM197+BO197+BQ197+BS197</f>
        <v>32699</v>
      </c>
      <c r="G197" s="59">
        <f>L197+N197+P197+R197+T197+V197+X197+Z197+AB197+AD197+AF197+AH197+AJ197+AL197+AN197+AP197+AR197+AT197+AV197+AX197+AZ197+BB197+BD197+BF197+BH197+BJ197+BL197+BN197+BP197+BR197+BT197</f>
        <v>185</v>
      </c>
      <c r="H197" s="16">
        <f>IF(G197&gt;0,F197/G197,0)</f>
        <v>176.75135135135136</v>
      </c>
      <c r="I197" s="80">
        <v>15.998949579831923</v>
      </c>
      <c r="J197" s="17">
        <f>IF(H197&gt;=$J$2,0,IF((($J$2-H197)*$J$1/100)&gt;35,35,(($J$2-H197)*$J$1/100)))</f>
        <v>17.43648648648648</v>
      </c>
      <c r="K197" s="23">
        <v>1520</v>
      </c>
      <c r="L197" s="24">
        <v>8</v>
      </c>
      <c r="M197" s="23"/>
      <c r="N197" s="24"/>
      <c r="O197" s="23">
        <v>2050</v>
      </c>
      <c r="P197" s="24">
        <v>12</v>
      </c>
      <c r="Q197" s="23">
        <v>2078</v>
      </c>
      <c r="R197" s="24">
        <v>12</v>
      </c>
      <c r="S197" s="23">
        <v>1312</v>
      </c>
      <c r="T197" s="24">
        <v>8</v>
      </c>
      <c r="U197" s="168">
        <v>1870</v>
      </c>
      <c r="V197" s="169">
        <v>12</v>
      </c>
      <c r="W197" s="162"/>
      <c r="X197" s="163"/>
      <c r="Y197" s="168"/>
      <c r="Z197" s="163"/>
      <c r="AA197" s="20"/>
      <c r="AB197" s="21"/>
      <c r="AC197" s="20">
        <v>2179</v>
      </c>
      <c r="AD197" s="21">
        <v>12</v>
      </c>
      <c r="AE197" s="20"/>
      <c r="AF197" s="21"/>
      <c r="AG197" s="20"/>
      <c r="AH197" s="34"/>
      <c r="AI197" s="20"/>
      <c r="AJ197" s="34"/>
      <c r="AK197" s="20"/>
      <c r="AL197" s="34"/>
      <c r="AM197" s="20"/>
      <c r="AN197" s="34"/>
      <c r="AO197" s="20">
        <v>2217</v>
      </c>
      <c r="AP197" s="34">
        <v>12</v>
      </c>
      <c r="AQ197" s="41">
        <v>2592</v>
      </c>
      <c r="AR197" s="42">
        <v>15</v>
      </c>
      <c r="AS197" s="41">
        <v>1828</v>
      </c>
      <c r="AT197" s="42">
        <v>10</v>
      </c>
      <c r="AU197" s="41"/>
      <c r="AV197" s="42"/>
      <c r="AW197" s="41"/>
      <c r="AX197" s="42"/>
      <c r="AY197" s="36">
        <v>1041</v>
      </c>
      <c r="AZ197" s="21">
        <v>6</v>
      </c>
      <c r="BA197" s="36"/>
      <c r="BB197" s="21"/>
      <c r="BC197" s="36">
        <v>1491</v>
      </c>
      <c r="BD197" s="21">
        <v>8</v>
      </c>
      <c r="BE197" s="36"/>
      <c r="BF197" s="21"/>
      <c r="BG197" s="85">
        <v>3288</v>
      </c>
      <c r="BH197" s="86">
        <v>18</v>
      </c>
      <c r="BI197" s="85"/>
      <c r="BJ197" s="86"/>
      <c r="BK197" s="85"/>
      <c r="BL197" s="86"/>
      <c r="BM197" s="85"/>
      <c r="BN197" s="86"/>
      <c r="BO197" s="85"/>
      <c r="BP197" s="86"/>
      <c r="BQ197" s="91">
        <v>9233</v>
      </c>
      <c r="BR197" s="92">
        <v>52</v>
      </c>
      <c r="BS197" s="91"/>
      <c r="BT197" s="92"/>
    </row>
    <row r="198" spans="1:72" ht="12.75">
      <c r="A198" s="11" t="s">
        <v>462</v>
      </c>
      <c r="B198" s="12" t="str">
        <f>MID(C198,2,LEN(C198))</f>
        <v>M</v>
      </c>
      <c r="C198" s="12" t="s">
        <v>20</v>
      </c>
      <c r="D198" s="13" t="s">
        <v>479</v>
      </c>
      <c r="E198" s="14">
        <v>47</v>
      </c>
      <c r="F198" s="15">
        <f>K198+M198+O198+Q198+S198+U198+W198+Y198+AA198+AC198+AE198+AG198+AI198+AK198+AM198+AO198+AQ198+AS198+AU198+AW198+AY198+BA198+BC198+BE198+BG198+BI198+BK198+BM198+BO198+BQ198+BS198</f>
        <v>18205</v>
      </c>
      <c r="G198" s="59">
        <f>L198+N198+P198+R198+T198+V198+X198+Z198+AB198+AD198+AF198+AH198+AJ198+AL198+AN198+AP198+AR198+AT198+AV198+AX198+AZ198+BB198+BD198+BF198+BH198+BJ198+BL198+BN198+BP198+BR198+BT198</f>
        <v>104</v>
      </c>
      <c r="H198" s="16">
        <f>IF(G198&gt;0,F198/G198,0)</f>
        <v>175.04807692307693</v>
      </c>
      <c r="I198" s="80">
        <v>17.77134146341463</v>
      </c>
      <c r="J198" s="17">
        <f>IF(H198&gt;=$J$2,0,IF((($J$2-H198)*$J$1/100)&gt;35,35,(($J$2-H198)*$J$1/100)))</f>
        <v>18.7139423076923</v>
      </c>
      <c r="K198" s="23"/>
      <c r="L198" s="24"/>
      <c r="M198" s="23"/>
      <c r="N198" s="24"/>
      <c r="O198" s="23"/>
      <c r="P198" s="24"/>
      <c r="Q198" s="23"/>
      <c r="R198" s="24"/>
      <c r="S198" s="23"/>
      <c r="T198" s="24"/>
      <c r="U198" s="168"/>
      <c r="V198" s="169"/>
      <c r="W198" s="162"/>
      <c r="X198" s="163"/>
      <c r="Y198" s="168"/>
      <c r="Z198" s="163"/>
      <c r="AA198" s="20"/>
      <c r="AB198" s="21"/>
      <c r="AC198" s="20"/>
      <c r="AD198" s="21"/>
      <c r="AE198" s="20"/>
      <c r="AF198" s="21"/>
      <c r="AG198" s="20"/>
      <c r="AH198" s="34"/>
      <c r="AI198" s="20"/>
      <c r="AJ198" s="34"/>
      <c r="AK198" s="20"/>
      <c r="AL198" s="34"/>
      <c r="AM198" s="20"/>
      <c r="AN198" s="34"/>
      <c r="AO198" s="20"/>
      <c r="AP198" s="34"/>
      <c r="AQ198" s="41">
        <v>1016</v>
      </c>
      <c r="AR198" s="42">
        <v>6</v>
      </c>
      <c r="AS198" s="41">
        <v>975</v>
      </c>
      <c r="AT198" s="42">
        <v>6</v>
      </c>
      <c r="AU198" s="41"/>
      <c r="AV198" s="42"/>
      <c r="AW198" s="41"/>
      <c r="AX198" s="42"/>
      <c r="AY198" s="36"/>
      <c r="AZ198" s="21"/>
      <c r="BA198" s="36"/>
      <c r="BB198" s="21"/>
      <c r="BC198" s="36"/>
      <c r="BD198" s="21"/>
      <c r="BE198" s="36"/>
      <c r="BF198" s="21"/>
      <c r="BG198" s="85"/>
      <c r="BH198" s="86"/>
      <c r="BI198" s="85"/>
      <c r="BJ198" s="86"/>
      <c r="BK198" s="85"/>
      <c r="BL198" s="86"/>
      <c r="BM198" s="85"/>
      <c r="BN198" s="86"/>
      <c r="BO198" s="85"/>
      <c r="BP198" s="86"/>
      <c r="BQ198" s="91">
        <v>16214</v>
      </c>
      <c r="BR198" s="92">
        <v>92</v>
      </c>
      <c r="BS198" s="91"/>
      <c r="BT198" s="92"/>
    </row>
    <row r="199" spans="1:72" ht="12.75">
      <c r="A199" s="11" t="s">
        <v>40</v>
      </c>
      <c r="B199" s="12" t="str">
        <f>MID(C199,2,LEN(C199))</f>
        <v>M</v>
      </c>
      <c r="C199" s="12" t="s">
        <v>16</v>
      </c>
      <c r="D199" s="13" t="s">
        <v>479</v>
      </c>
      <c r="E199" s="14">
        <v>386</v>
      </c>
      <c r="F199" s="15">
        <f>K199+M199+O199+Q199+S199+U199+W199+Y199+AA199+AC199+AE199+AG199+AI199+AK199+AM199+AO199+AQ199+AS199+AU199+AW199+AY199+BA199+BC199+BE199+BG199+BI199+BK199+BM199+BO199+BQ199+BS199</f>
        <v>42131</v>
      </c>
      <c r="G199" s="59">
        <f>L199+N199+P199+R199+T199+V199+X199+Z199+AB199+AD199+AF199+AH199+AJ199+AL199+AN199+AP199+AR199+AT199+AV199+AX199+AZ199+BB199+BD199+BF199+BH199+BJ199+BL199+BN199+BP199+BR199+BT199</f>
        <v>232</v>
      </c>
      <c r="H199" s="16">
        <f>IF(G199&gt;0,F199/G199,0)</f>
        <v>181.59913793103448</v>
      </c>
      <c r="I199" s="80">
        <v>11.55841121495328</v>
      </c>
      <c r="J199" s="17">
        <f>IF(H199&gt;=$J$2,0,IF((($J$2-H199)*$J$1/100)&gt;35,35,(($J$2-H199)*$J$1/100)))</f>
        <v>13.800646551724142</v>
      </c>
      <c r="K199" s="23"/>
      <c r="L199" s="24"/>
      <c r="M199" s="23">
        <v>2119</v>
      </c>
      <c r="N199" s="24">
        <v>12</v>
      </c>
      <c r="O199" s="23">
        <v>3254</v>
      </c>
      <c r="P199" s="24">
        <v>18</v>
      </c>
      <c r="Q199" s="23">
        <v>2050</v>
      </c>
      <c r="R199" s="24">
        <v>12</v>
      </c>
      <c r="S199" s="23">
        <v>1402</v>
      </c>
      <c r="T199" s="24">
        <v>8</v>
      </c>
      <c r="U199" s="168"/>
      <c r="V199" s="169"/>
      <c r="W199" s="162"/>
      <c r="X199" s="163"/>
      <c r="Y199" s="168"/>
      <c r="Z199" s="163"/>
      <c r="AA199" s="20"/>
      <c r="AB199" s="21"/>
      <c r="AC199" s="20">
        <v>1053</v>
      </c>
      <c r="AD199" s="21">
        <v>6</v>
      </c>
      <c r="AE199" s="20"/>
      <c r="AF199" s="21"/>
      <c r="AG199" s="20"/>
      <c r="AH199" s="34"/>
      <c r="AI199" s="20"/>
      <c r="AJ199" s="34"/>
      <c r="AK199" s="20"/>
      <c r="AL199" s="34"/>
      <c r="AM199" s="20"/>
      <c r="AN199" s="34"/>
      <c r="AO199" s="20">
        <v>2389</v>
      </c>
      <c r="AP199" s="34">
        <v>12</v>
      </c>
      <c r="AQ199" s="41">
        <v>2082</v>
      </c>
      <c r="AR199" s="42">
        <v>12</v>
      </c>
      <c r="AS199" s="41">
        <v>2145</v>
      </c>
      <c r="AT199" s="42">
        <v>12</v>
      </c>
      <c r="AU199" s="41">
        <v>2067</v>
      </c>
      <c r="AV199" s="42">
        <v>12</v>
      </c>
      <c r="AW199" s="41"/>
      <c r="AX199" s="42"/>
      <c r="AY199" s="36">
        <v>1844</v>
      </c>
      <c r="AZ199" s="21">
        <v>10</v>
      </c>
      <c r="BA199" s="36">
        <v>1810</v>
      </c>
      <c r="BB199" s="21">
        <v>10</v>
      </c>
      <c r="BC199" s="36"/>
      <c r="BD199" s="21"/>
      <c r="BE199" s="36"/>
      <c r="BF199" s="21"/>
      <c r="BG199" s="85"/>
      <c r="BH199" s="86"/>
      <c r="BI199" s="85"/>
      <c r="BJ199" s="86"/>
      <c r="BK199" s="85"/>
      <c r="BL199" s="86"/>
      <c r="BM199" s="85"/>
      <c r="BN199" s="86"/>
      <c r="BO199" s="85"/>
      <c r="BP199" s="86"/>
      <c r="BQ199" s="91">
        <v>19916</v>
      </c>
      <c r="BR199" s="92">
        <v>108</v>
      </c>
      <c r="BS199" s="91"/>
      <c r="BT199" s="92"/>
    </row>
    <row r="200" spans="1:72" ht="12.75">
      <c r="A200" s="11" t="s">
        <v>165</v>
      </c>
      <c r="B200" s="12" t="str">
        <f>MID(C200,2,LEN(C200))</f>
        <v>M</v>
      </c>
      <c r="C200" s="12" t="s">
        <v>20</v>
      </c>
      <c r="D200" s="13" t="s">
        <v>479</v>
      </c>
      <c r="E200" s="14">
        <v>158</v>
      </c>
      <c r="F200" s="15">
        <f>K200+M200+O200+Q200+S200+U200+W200+Y200+AA200+AC200+AE200+AG200+AI200+AK200+AM200+AO200+AQ200+AS200+AU200+AW200+AY200+BA200+BC200+BE200+BG200+BI200+BK200+BM200+BO200+BQ200+BS200</f>
        <v>28955</v>
      </c>
      <c r="G200" s="59">
        <f>L200+N200+P200+R200+T200+V200+X200+Z200+AB200+AD200+AF200+AH200+AJ200+AL200+AN200+AP200+AR200+AT200+AV200+AX200+AZ200+BB200+BD200+BF200+BH200+BJ200+BL200+BN200+BP200+BR200+BT200</f>
        <v>168</v>
      </c>
      <c r="H200" s="16">
        <f>IF(G200&gt;0,F200/G200,0)</f>
        <v>172.35119047619048</v>
      </c>
      <c r="I200" s="80">
        <v>19.55624999999999</v>
      </c>
      <c r="J200" s="17">
        <f>IF(H200&gt;=$J$2,0,IF((($J$2-H200)*$J$1/100)&gt;35,35,(($J$2-H200)*$J$1/100)))</f>
        <v>20.73660714285714</v>
      </c>
      <c r="K200" s="23"/>
      <c r="L200" s="24"/>
      <c r="M200" s="23">
        <v>2093</v>
      </c>
      <c r="N200" s="24">
        <v>12</v>
      </c>
      <c r="O200" s="23"/>
      <c r="P200" s="24"/>
      <c r="Q200" s="23"/>
      <c r="R200" s="24"/>
      <c r="S200" s="23"/>
      <c r="T200" s="24"/>
      <c r="U200" s="168"/>
      <c r="V200" s="169"/>
      <c r="W200" s="162"/>
      <c r="X200" s="163"/>
      <c r="Y200" s="168"/>
      <c r="Z200" s="163"/>
      <c r="AA200" s="20"/>
      <c r="AB200" s="21"/>
      <c r="AC200" s="20"/>
      <c r="AD200" s="21"/>
      <c r="AE200" s="20"/>
      <c r="AF200" s="21"/>
      <c r="AG200" s="20"/>
      <c r="AH200" s="34"/>
      <c r="AI200" s="20"/>
      <c r="AJ200" s="34"/>
      <c r="AK200" s="20"/>
      <c r="AL200" s="34"/>
      <c r="AM200" s="20"/>
      <c r="AN200" s="34"/>
      <c r="AO200" s="20"/>
      <c r="AP200" s="34"/>
      <c r="AQ200" s="41">
        <v>1049</v>
      </c>
      <c r="AR200" s="42">
        <v>6</v>
      </c>
      <c r="AS200" s="41">
        <v>961</v>
      </c>
      <c r="AT200" s="42">
        <v>6</v>
      </c>
      <c r="AU200" s="41">
        <v>981</v>
      </c>
      <c r="AV200" s="42">
        <v>6</v>
      </c>
      <c r="AW200" s="41"/>
      <c r="AX200" s="42"/>
      <c r="AY200" s="36">
        <v>1821</v>
      </c>
      <c r="AZ200" s="21">
        <v>10</v>
      </c>
      <c r="BA200" s="36">
        <v>1673</v>
      </c>
      <c r="BB200" s="21">
        <v>10</v>
      </c>
      <c r="BC200" s="36">
        <v>1715</v>
      </c>
      <c r="BD200" s="21">
        <v>10</v>
      </c>
      <c r="BE200" s="36"/>
      <c r="BF200" s="21"/>
      <c r="BG200" s="85"/>
      <c r="BH200" s="86"/>
      <c r="BI200" s="85"/>
      <c r="BJ200" s="86"/>
      <c r="BK200" s="85"/>
      <c r="BL200" s="86"/>
      <c r="BM200" s="85"/>
      <c r="BN200" s="86"/>
      <c r="BO200" s="85"/>
      <c r="BP200" s="86"/>
      <c r="BQ200" s="91">
        <v>18662</v>
      </c>
      <c r="BR200" s="92">
        <v>108</v>
      </c>
      <c r="BS200" s="91"/>
      <c r="BT200" s="92"/>
    </row>
    <row r="201" spans="1:72" ht="12.75">
      <c r="A201" s="11" t="s">
        <v>463</v>
      </c>
      <c r="B201" s="12" t="str">
        <f>MID(C201,2,LEN(C201))</f>
        <v>M</v>
      </c>
      <c r="C201" s="12" t="s">
        <v>26</v>
      </c>
      <c r="D201" s="13" t="s">
        <v>479</v>
      </c>
      <c r="E201" s="14">
        <v>2176</v>
      </c>
      <c r="F201" s="15">
        <f>K201+M201+O201+Q201+S201+U201+W201+Y201+AA201+AC201+AE201+AG201+AI201+AK201+AM201+AO201+AQ201+AS201+AU201+AW201+AY201+BA201+BC201+BE201+BG201+BI201+BK201+BM201+BO201+BQ201+BS201</f>
        <v>4742</v>
      </c>
      <c r="G201" s="59">
        <f>L201+N201+P201+R201+T201+V201+X201+Z201+AB201+AD201+AF201+AH201+AJ201+AL201+AN201+AP201+AR201+AT201+AV201+AX201+AZ201+BB201+BD201+BF201+BH201+BJ201+BL201+BN201+BP201+BR201+BT201</f>
        <v>30</v>
      </c>
      <c r="H201" s="16">
        <f>IF(G201&gt;0,F201/G201,0)</f>
        <v>158.06666666666666</v>
      </c>
      <c r="I201" s="80">
        <v>21.1875</v>
      </c>
      <c r="J201" s="17">
        <f>IF(H201&gt;=$J$2,0,IF((($J$2-H201)*$J$1/100)&gt;35,35,(($J$2-H201)*$J$1/100)))</f>
        <v>31.450000000000003</v>
      </c>
      <c r="K201" s="23"/>
      <c r="L201" s="24"/>
      <c r="M201" s="23"/>
      <c r="N201" s="24"/>
      <c r="O201" s="23"/>
      <c r="P201" s="24"/>
      <c r="Q201" s="23"/>
      <c r="R201" s="24"/>
      <c r="S201" s="23"/>
      <c r="T201" s="24"/>
      <c r="U201" s="168"/>
      <c r="V201" s="169"/>
      <c r="W201" s="162"/>
      <c r="X201" s="163"/>
      <c r="Y201" s="168"/>
      <c r="Z201" s="163"/>
      <c r="AA201" s="20"/>
      <c r="AB201" s="21"/>
      <c r="AC201" s="20"/>
      <c r="AD201" s="21"/>
      <c r="AE201" s="20"/>
      <c r="AF201" s="21"/>
      <c r="AG201" s="20"/>
      <c r="AH201" s="34"/>
      <c r="AI201" s="20"/>
      <c r="AJ201" s="34"/>
      <c r="AK201" s="20"/>
      <c r="AL201" s="34"/>
      <c r="AM201" s="20"/>
      <c r="AN201" s="34"/>
      <c r="AO201" s="20"/>
      <c r="AP201" s="34"/>
      <c r="AQ201" s="41">
        <v>2895</v>
      </c>
      <c r="AR201" s="42">
        <v>18</v>
      </c>
      <c r="AS201" s="41">
        <v>1847</v>
      </c>
      <c r="AT201" s="42">
        <v>12</v>
      </c>
      <c r="AU201" s="41"/>
      <c r="AV201" s="42"/>
      <c r="AW201" s="41"/>
      <c r="AX201" s="42"/>
      <c r="AY201" s="36"/>
      <c r="AZ201" s="21"/>
      <c r="BA201" s="36"/>
      <c r="BB201" s="21"/>
      <c r="BC201" s="36"/>
      <c r="BD201" s="21"/>
      <c r="BE201" s="36"/>
      <c r="BF201" s="21"/>
      <c r="BG201" s="85"/>
      <c r="BH201" s="86"/>
      <c r="BI201" s="85"/>
      <c r="BJ201" s="86"/>
      <c r="BK201" s="85"/>
      <c r="BL201" s="86"/>
      <c r="BM201" s="85"/>
      <c r="BN201" s="86"/>
      <c r="BO201" s="85"/>
      <c r="BP201" s="86"/>
      <c r="BQ201" s="91"/>
      <c r="BR201" s="92"/>
      <c r="BS201" s="91"/>
      <c r="BT201" s="92"/>
    </row>
    <row r="202" spans="1:72" ht="12.75">
      <c r="A202" s="11" t="s">
        <v>219</v>
      </c>
      <c r="B202" s="12" t="str">
        <f>MID(C202,2,LEN(C202))</f>
        <v>M</v>
      </c>
      <c r="C202" s="12" t="s">
        <v>26</v>
      </c>
      <c r="D202" s="13" t="s">
        <v>507</v>
      </c>
      <c r="E202" s="14">
        <v>1344</v>
      </c>
      <c r="F202" s="15">
        <f>K202+M202+O202+Q202+S202+U202+W202+Y202+AA202+AC202+AE202+AG202+AI202+AK202+AM202+AO202+AQ202+AS202+AU202+AW202+AY202+BA202+BC202+BE202+BG202+BI202+BK202+BM202+BO202+BQ202+BS202</f>
        <v>0</v>
      </c>
      <c r="G202" s="59">
        <f>L202+N202+P202+R202+T202+V202+X202+Z202+AB202+AD202+AF202+AH202+AJ202+AL202+AN202+AP202+AR202+AT202+AV202+AX202+AZ202+BB202+BD202+BF202+BH202+BJ202+BL202+BN202+BP202+BR202+BT202</f>
        <v>0</v>
      </c>
      <c r="H202" s="16">
        <f>IF(G202&gt;0,F202/G202,0)</f>
        <v>0</v>
      </c>
      <c r="I202" s="80">
        <v>20.4375</v>
      </c>
      <c r="J202" s="17">
        <f>IF(H202&gt;=$J$2,0,IF((($J$2-H202)*$J$1/100)&gt;35,35,(($J$2-H202)*$J$1/100)))</f>
        <v>35</v>
      </c>
      <c r="K202" s="23"/>
      <c r="L202" s="24"/>
      <c r="M202" s="23"/>
      <c r="N202" s="24"/>
      <c r="O202" s="23"/>
      <c r="P202" s="24"/>
      <c r="Q202" s="23"/>
      <c r="R202" s="24"/>
      <c r="S202" s="23"/>
      <c r="T202" s="24"/>
      <c r="U202" s="168"/>
      <c r="V202" s="169"/>
      <c r="W202" s="162"/>
      <c r="X202" s="163"/>
      <c r="Y202" s="168"/>
      <c r="Z202" s="163"/>
      <c r="AA202" s="20"/>
      <c r="AB202" s="21"/>
      <c r="AC202" s="20"/>
      <c r="AD202" s="21"/>
      <c r="AE202" s="20"/>
      <c r="AF202" s="21"/>
      <c r="AG202" s="20"/>
      <c r="AH202" s="34"/>
      <c r="AI202" s="20"/>
      <c r="AJ202" s="34"/>
      <c r="AK202" s="20"/>
      <c r="AL202" s="34"/>
      <c r="AM202" s="20"/>
      <c r="AN202" s="34"/>
      <c r="AO202" s="20"/>
      <c r="AP202" s="34"/>
      <c r="AQ202" s="41"/>
      <c r="AR202" s="42"/>
      <c r="AS202" s="41"/>
      <c r="AT202" s="42"/>
      <c r="AU202" s="41"/>
      <c r="AV202" s="42"/>
      <c r="AW202" s="41"/>
      <c r="AX202" s="42"/>
      <c r="AY202" s="36"/>
      <c r="AZ202" s="21"/>
      <c r="BA202" s="36"/>
      <c r="BB202" s="21"/>
      <c r="BC202" s="36"/>
      <c r="BD202" s="21"/>
      <c r="BE202" s="36"/>
      <c r="BF202" s="21"/>
      <c r="BG202" s="85"/>
      <c r="BH202" s="86"/>
      <c r="BI202" s="85"/>
      <c r="BJ202" s="86"/>
      <c r="BK202" s="85"/>
      <c r="BL202" s="86"/>
      <c r="BM202" s="85"/>
      <c r="BN202" s="86"/>
      <c r="BO202" s="85"/>
      <c r="BP202" s="86"/>
      <c r="BQ202" s="91"/>
      <c r="BR202" s="92"/>
      <c r="BS202" s="91"/>
      <c r="BT202" s="92"/>
    </row>
    <row r="203" spans="1:72" ht="12.75">
      <c r="A203" s="11" t="s">
        <v>228</v>
      </c>
      <c r="B203" s="12" t="str">
        <f>MID(C203,2,LEN(C203))</f>
        <v>M</v>
      </c>
      <c r="C203" s="12" t="s">
        <v>26</v>
      </c>
      <c r="D203" s="13" t="s">
        <v>507</v>
      </c>
      <c r="E203" s="14">
        <v>1409</v>
      </c>
      <c r="F203" s="15">
        <f>K203+M203+O203+Q203+S203+U203+W203+Y203+AA203+AC203+AE203+AG203+AI203+AK203+AM203+AO203+AQ203+AS203+AU203+AW203+AY203+BA203+BC203+BE203+BG203+BI203+BK203+BM203+BO203+BQ203+BS203</f>
        <v>4706</v>
      </c>
      <c r="G203" s="59">
        <f>L203+N203+P203+R203+T203+V203+X203+Z203+AB203+AD203+AF203+AH203+AJ203+AL203+AN203+AP203+AR203+AT203+AV203+AX203+AZ203+BB203+BD203+BF203+BH203+BJ203+BL203+BN203+BP203+BR203+BT203</f>
        <v>28</v>
      </c>
      <c r="H203" s="16">
        <f>IF(G203&gt;0,F203/G203,0)</f>
        <v>168.07142857142858</v>
      </c>
      <c r="I203" s="80">
        <v>35</v>
      </c>
      <c r="J203" s="17">
        <f>IF(H203&gt;=$J$2,0,IF((($J$2-H203)*$J$1/100)&gt;35,35,(($J$2-H203)*$J$1/100)))</f>
        <v>23.946428571428566</v>
      </c>
      <c r="K203" s="23"/>
      <c r="L203" s="24"/>
      <c r="M203" s="23"/>
      <c r="N203" s="24"/>
      <c r="O203" s="23"/>
      <c r="P203" s="24"/>
      <c r="Q203" s="23"/>
      <c r="R203" s="24"/>
      <c r="S203" s="23"/>
      <c r="T203" s="24"/>
      <c r="U203" s="168"/>
      <c r="V203" s="169"/>
      <c r="W203" s="162"/>
      <c r="X203" s="163"/>
      <c r="Y203" s="168"/>
      <c r="Z203" s="163"/>
      <c r="AA203" s="20"/>
      <c r="AB203" s="21"/>
      <c r="AC203" s="20"/>
      <c r="AD203" s="21"/>
      <c r="AE203" s="20"/>
      <c r="AF203" s="21"/>
      <c r="AG203" s="20"/>
      <c r="AH203" s="34"/>
      <c r="AI203" s="20"/>
      <c r="AJ203" s="34"/>
      <c r="AK203" s="20"/>
      <c r="AL203" s="34"/>
      <c r="AM203" s="20"/>
      <c r="AN203" s="34"/>
      <c r="AO203" s="20"/>
      <c r="AP203" s="34"/>
      <c r="AQ203" s="41"/>
      <c r="AR203" s="42"/>
      <c r="AS203" s="41"/>
      <c r="AT203" s="42"/>
      <c r="AU203" s="41"/>
      <c r="AV203" s="42"/>
      <c r="AW203" s="41"/>
      <c r="AX203" s="42"/>
      <c r="AY203" s="36">
        <v>1331</v>
      </c>
      <c r="AZ203" s="21">
        <v>8</v>
      </c>
      <c r="BA203" s="36">
        <v>1064</v>
      </c>
      <c r="BB203" s="21">
        <v>6</v>
      </c>
      <c r="BC203" s="36">
        <v>976</v>
      </c>
      <c r="BD203" s="21">
        <v>6</v>
      </c>
      <c r="BE203" s="36">
        <v>1335</v>
      </c>
      <c r="BF203" s="21">
        <v>8</v>
      </c>
      <c r="BG203" s="85"/>
      <c r="BH203" s="86"/>
      <c r="BI203" s="85"/>
      <c r="BJ203" s="86"/>
      <c r="BK203" s="85"/>
      <c r="BL203" s="86"/>
      <c r="BM203" s="85"/>
      <c r="BN203" s="86"/>
      <c r="BO203" s="85"/>
      <c r="BP203" s="86"/>
      <c r="BQ203" s="91"/>
      <c r="BR203" s="92"/>
      <c r="BS203" s="91"/>
      <c r="BT203" s="92"/>
    </row>
    <row r="204" spans="1:72" ht="12.75">
      <c r="A204" s="11" t="s">
        <v>224</v>
      </c>
      <c r="B204" s="12" t="str">
        <f>MID(C204,2,LEN(C204))</f>
        <v>M</v>
      </c>
      <c r="C204" s="12" t="s">
        <v>20</v>
      </c>
      <c r="D204" s="13" t="s">
        <v>507</v>
      </c>
      <c r="E204" s="14">
        <v>1362</v>
      </c>
      <c r="F204" s="15">
        <f>K204+M204+O204+Q204+S204+U204+W204+Y204+AA204+AC204+AE204+AG204+AI204+AK204+AM204+AO204+AQ204+AS204+AU204+AW204+AY204+BA204+BC204+BE204+BG204+BI204+BK204+BM204+BO204+BQ204+BS204</f>
        <v>8087</v>
      </c>
      <c r="G204" s="59">
        <f>L204+N204+P204+R204+T204+V204+X204+Z204+AB204+AD204+AF204+AH204+AJ204+AL204+AN204+AP204+AR204+AT204+AV204+AX204+AZ204+BB204+BD204+BF204+BH204+BJ204+BL204+BN204+BP204+BR204+BT204</f>
        <v>46</v>
      </c>
      <c r="H204" s="16">
        <f>IF(G204&gt;0,F204/G204,0)</f>
        <v>175.80434782608697</v>
      </c>
      <c r="I204" s="80">
        <v>16.90243902439024</v>
      </c>
      <c r="J204" s="17">
        <f>IF(H204&gt;=$J$2,0,IF((($J$2-H204)*$J$1/100)&gt;35,35,(($J$2-H204)*$J$1/100)))</f>
        <v>18.146739130434774</v>
      </c>
      <c r="K204" s="23"/>
      <c r="L204" s="24"/>
      <c r="M204" s="23"/>
      <c r="N204" s="24"/>
      <c r="O204" s="23">
        <v>2037</v>
      </c>
      <c r="P204" s="24">
        <v>12</v>
      </c>
      <c r="Q204" s="23"/>
      <c r="R204" s="24"/>
      <c r="S204" s="23"/>
      <c r="T204" s="24"/>
      <c r="U204" s="168"/>
      <c r="V204" s="169"/>
      <c r="W204" s="162"/>
      <c r="X204" s="163"/>
      <c r="Y204" s="168"/>
      <c r="Z204" s="163"/>
      <c r="AA204" s="20"/>
      <c r="AB204" s="21"/>
      <c r="AC204" s="20"/>
      <c r="AD204" s="21"/>
      <c r="AE204" s="20"/>
      <c r="AF204" s="21"/>
      <c r="AG204" s="20"/>
      <c r="AH204" s="34"/>
      <c r="AI204" s="20"/>
      <c r="AJ204" s="34"/>
      <c r="AK204" s="20"/>
      <c r="AL204" s="34"/>
      <c r="AM204" s="20"/>
      <c r="AN204" s="34"/>
      <c r="AO204" s="20"/>
      <c r="AP204" s="34"/>
      <c r="AQ204" s="41"/>
      <c r="AR204" s="42"/>
      <c r="AS204" s="41"/>
      <c r="AT204" s="42"/>
      <c r="AU204" s="41"/>
      <c r="AV204" s="42"/>
      <c r="AW204" s="41"/>
      <c r="AX204" s="42"/>
      <c r="AY204" s="36">
        <v>1430</v>
      </c>
      <c r="AZ204" s="21">
        <v>8</v>
      </c>
      <c r="BA204" s="36">
        <v>1323</v>
      </c>
      <c r="BB204" s="21">
        <v>8</v>
      </c>
      <c r="BC204" s="36">
        <v>1913</v>
      </c>
      <c r="BD204" s="21">
        <v>10</v>
      </c>
      <c r="BE204" s="36">
        <v>1384</v>
      </c>
      <c r="BF204" s="21">
        <v>8</v>
      </c>
      <c r="BG204" s="85"/>
      <c r="BH204" s="86"/>
      <c r="BI204" s="85"/>
      <c r="BJ204" s="86"/>
      <c r="BK204" s="85"/>
      <c r="BL204" s="86"/>
      <c r="BM204" s="85"/>
      <c r="BN204" s="86"/>
      <c r="BO204" s="85"/>
      <c r="BP204" s="86"/>
      <c r="BQ204" s="91"/>
      <c r="BR204" s="92"/>
      <c r="BS204" s="91"/>
      <c r="BT204" s="92"/>
    </row>
    <row r="205" spans="1:72" ht="12.75">
      <c r="A205" s="11" t="s">
        <v>223</v>
      </c>
      <c r="B205" s="12" t="str">
        <f>MID(C205,2,LEN(C205))</f>
        <v>M</v>
      </c>
      <c r="C205" s="12" t="s">
        <v>20</v>
      </c>
      <c r="D205" s="13" t="s">
        <v>507</v>
      </c>
      <c r="E205" s="14">
        <v>1353</v>
      </c>
      <c r="F205" s="15">
        <f>K205+M205+O205+Q205+S205+U205+W205+Y205+AA205+AC205+AE205+AG205+AI205+AK205+AM205+AO205+AQ205+AS205+AU205+AW205+AY205+BA205+BC205+BE205+BG205+BI205+BK205+BM205+BO205+BQ205+BS205</f>
        <v>9302</v>
      </c>
      <c r="G205" s="59">
        <f>L205+N205+P205+R205+T205+V205+X205+Z205+AB205+AD205+AF205+AH205+AJ205+AL205+AN205+AP205+AR205+AT205+AV205+AX205+AZ205+BB205+BD205+BF205+BH205+BJ205+BL205+BN205+BP205+BR205+BT205</f>
        <v>50</v>
      </c>
      <c r="H205" s="16">
        <f>IF(G205&gt;0,F205/G205,0)</f>
        <v>186.04</v>
      </c>
      <c r="I205" s="80">
        <v>13.437499999999993</v>
      </c>
      <c r="J205" s="17">
        <f>IF(H205&gt;=$J$2,0,IF((($J$2-H205)*$J$1/100)&gt;35,35,(($J$2-H205)*$J$1/100)))</f>
        <v>10.470000000000006</v>
      </c>
      <c r="K205" s="23"/>
      <c r="L205" s="24"/>
      <c r="M205" s="23"/>
      <c r="N205" s="24"/>
      <c r="O205" s="23">
        <v>3534</v>
      </c>
      <c r="P205" s="24">
        <v>18</v>
      </c>
      <c r="Q205" s="23"/>
      <c r="R205" s="24"/>
      <c r="S205" s="23"/>
      <c r="T205" s="24"/>
      <c r="U205" s="168"/>
      <c r="V205" s="169"/>
      <c r="W205" s="162"/>
      <c r="X205" s="163"/>
      <c r="Y205" s="168"/>
      <c r="Z205" s="163"/>
      <c r="AA205" s="20"/>
      <c r="AB205" s="21"/>
      <c r="AC205" s="20"/>
      <c r="AD205" s="21"/>
      <c r="AE205" s="20"/>
      <c r="AF205" s="21"/>
      <c r="AG205" s="20"/>
      <c r="AH205" s="34"/>
      <c r="AI205" s="20"/>
      <c r="AJ205" s="34"/>
      <c r="AK205" s="20"/>
      <c r="AL205" s="34"/>
      <c r="AM205" s="20"/>
      <c r="AN205" s="34"/>
      <c r="AO205" s="20"/>
      <c r="AP205" s="34"/>
      <c r="AQ205" s="41"/>
      <c r="AR205" s="42"/>
      <c r="AS205" s="41"/>
      <c r="AT205" s="42"/>
      <c r="AU205" s="41"/>
      <c r="AV205" s="42"/>
      <c r="AW205" s="41"/>
      <c r="AX205" s="42"/>
      <c r="AY205" s="36">
        <v>1424</v>
      </c>
      <c r="AZ205" s="21">
        <v>8</v>
      </c>
      <c r="BA205" s="36">
        <v>1496</v>
      </c>
      <c r="BB205" s="21">
        <v>8</v>
      </c>
      <c r="BC205" s="36">
        <v>1403</v>
      </c>
      <c r="BD205" s="21">
        <v>8</v>
      </c>
      <c r="BE205" s="36">
        <v>1445</v>
      </c>
      <c r="BF205" s="21">
        <v>8</v>
      </c>
      <c r="BG205" s="85"/>
      <c r="BH205" s="86"/>
      <c r="BI205" s="85"/>
      <c r="BJ205" s="86"/>
      <c r="BK205" s="85"/>
      <c r="BL205" s="86"/>
      <c r="BM205" s="85"/>
      <c r="BN205" s="86"/>
      <c r="BO205" s="85"/>
      <c r="BP205" s="86"/>
      <c r="BQ205" s="91"/>
      <c r="BR205" s="92"/>
      <c r="BS205" s="91"/>
      <c r="BT205" s="92"/>
    </row>
    <row r="206" spans="1:72" ht="12.75">
      <c r="A206" s="11" t="s">
        <v>232</v>
      </c>
      <c r="B206" s="12" t="str">
        <f>MID(C206,2,LEN(C206))</f>
        <v>M</v>
      </c>
      <c r="C206" s="12" t="s">
        <v>20</v>
      </c>
      <c r="D206" s="13" t="s">
        <v>507</v>
      </c>
      <c r="E206" s="14">
        <v>1460</v>
      </c>
      <c r="F206" s="15">
        <f>K206+M206+O206+Q206+S206+U206+W206+Y206+AA206+AC206+AE206+AG206+AI206+AK206+AM206+AO206+AQ206+AS206+AU206+AW206+AY206+BA206+BC206+BE206+BG206+BI206+BK206+BM206+BO206+BQ206+BS206</f>
        <v>6299</v>
      </c>
      <c r="G206" s="59">
        <f>L206+N206+P206+R206+T206+V206+X206+Z206+AB206+AD206+AF206+AH206+AJ206+AL206+AN206+AP206+AR206+AT206+AV206+AX206+AZ206+BB206+BD206+BF206+BH206+BJ206+BL206+BN206+BP206+BR206+BT206</f>
        <v>34</v>
      </c>
      <c r="H206" s="16">
        <f>IF(G206&gt;0,F206/G206,0)</f>
        <v>185.26470588235293</v>
      </c>
      <c r="I206" s="80">
        <v>12.066176470588239</v>
      </c>
      <c r="J206" s="17">
        <f>IF(H206&gt;=$J$2,0,IF((($J$2-H206)*$J$1/100)&gt;35,35,(($J$2-H206)*$J$1/100)))</f>
        <v>11.051470588235304</v>
      </c>
      <c r="K206" s="23"/>
      <c r="L206" s="24"/>
      <c r="M206" s="23"/>
      <c r="N206" s="24"/>
      <c r="O206" s="23"/>
      <c r="P206" s="24"/>
      <c r="Q206" s="23"/>
      <c r="R206" s="24"/>
      <c r="S206" s="23"/>
      <c r="T206" s="24"/>
      <c r="U206" s="168"/>
      <c r="V206" s="169"/>
      <c r="W206" s="162"/>
      <c r="X206" s="163"/>
      <c r="Y206" s="168"/>
      <c r="Z206" s="163"/>
      <c r="AA206" s="20"/>
      <c r="AB206" s="21"/>
      <c r="AC206" s="20"/>
      <c r="AD206" s="21"/>
      <c r="AE206" s="20"/>
      <c r="AF206" s="21"/>
      <c r="AG206" s="20"/>
      <c r="AH206" s="34"/>
      <c r="AI206" s="20"/>
      <c r="AJ206" s="34"/>
      <c r="AK206" s="20"/>
      <c r="AL206" s="34"/>
      <c r="AM206" s="20"/>
      <c r="AN206" s="34"/>
      <c r="AO206" s="20"/>
      <c r="AP206" s="34"/>
      <c r="AQ206" s="41"/>
      <c r="AR206" s="42"/>
      <c r="AS206" s="41"/>
      <c r="AT206" s="42"/>
      <c r="AU206" s="41"/>
      <c r="AV206" s="42"/>
      <c r="AW206" s="41"/>
      <c r="AX206" s="42"/>
      <c r="AY206" s="36">
        <v>1431</v>
      </c>
      <c r="AZ206" s="21">
        <v>8</v>
      </c>
      <c r="BA206" s="36">
        <v>1952</v>
      </c>
      <c r="BB206" s="21">
        <v>10</v>
      </c>
      <c r="BC206" s="36">
        <v>1359</v>
      </c>
      <c r="BD206" s="21">
        <v>8</v>
      </c>
      <c r="BE206" s="36">
        <v>1557</v>
      </c>
      <c r="BF206" s="21">
        <v>8</v>
      </c>
      <c r="BG206" s="85"/>
      <c r="BH206" s="86"/>
      <c r="BI206" s="85"/>
      <c r="BJ206" s="86"/>
      <c r="BK206" s="85"/>
      <c r="BL206" s="86"/>
      <c r="BM206" s="85"/>
      <c r="BN206" s="86"/>
      <c r="BO206" s="85"/>
      <c r="BP206" s="86"/>
      <c r="BQ206" s="91"/>
      <c r="BR206" s="92"/>
      <c r="BS206" s="91"/>
      <c r="BT206" s="92"/>
    </row>
    <row r="207" spans="1:72" ht="12.75">
      <c r="A207" s="11" t="s">
        <v>221</v>
      </c>
      <c r="B207" s="12" t="str">
        <f>MID(C207,2,LEN(C207))</f>
        <v>M</v>
      </c>
      <c r="C207" s="12" t="s">
        <v>20</v>
      </c>
      <c r="D207" s="13" t="s">
        <v>507</v>
      </c>
      <c r="E207" s="14">
        <v>1346</v>
      </c>
      <c r="F207" s="15">
        <f>K207+M207+O207+Q207+S207+U207+W207+Y207+AA207+AC207+AE207+AG207+AI207+AK207+AM207+AO207+AQ207+AS207+AU207+AW207+AY207+BA207+BC207+BE207+BG207+BI207+BK207+BM207+BO207+BQ207+BS207</f>
        <v>8614</v>
      </c>
      <c r="G207" s="59">
        <f>L207+N207+P207+R207+T207+V207+X207+Z207+AB207+AD207+AF207+AH207+AJ207+AL207+AN207+AP207+AR207+AT207+AV207+AX207+AZ207+BB207+BD207+BF207+BH207+BJ207+BL207+BN207+BP207+BR207+BT207</f>
        <v>46</v>
      </c>
      <c r="H207" s="16">
        <f>IF(G207&gt;0,F207/G207,0)</f>
        <v>187.2608695652174</v>
      </c>
      <c r="I207" s="80">
        <v>12.676829268292686</v>
      </c>
      <c r="J207" s="17">
        <f>IF(H207&gt;=$J$2,0,IF((($J$2-H207)*$J$1/100)&gt;35,35,(($J$2-H207)*$J$1/100)))</f>
        <v>9.554347826086946</v>
      </c>
      <c r="K207" s="23"/>
      <c r="L207" s="24"/>
      <c r="M207" s="23"/>
      <c r="N207" s="24"/>
      <c r="O207" s="23">
        <v>2218</v>
      </c>
      <c r="P207" s="24">
        <v>12</v>
      </c>
      <c r="Q207" s="23"/>
      <c r="R207" s="24"/>
      <c r="S207" s="23"/>
      <c r="T207" s="24"/>
      <c r="U207" s="168"/>
      <c r="V207" s="169"/>
      <c r="W207" s="162"/>
      <c r="X207" s="163"/>
      <c r="Y207" s="168"/>
      <c r="Z207" s="163"/>
      <c r="AA207" s="20"/>
      <c r="AB207" s="21"/>
      <c r="AC207" s="20"/>
      <c r="AD207" s="21"/>
      <c r="AE207" s="20"/>
      <c r="AF207" s="21"/>
      <c r="AG207" s="20"/>
      <c r="AH207" s="34"/>
      <c r="AI207" s="20"/>
      <c r="AJ207" s="34"/>
      <c r="AK207" s="20"/>
      <c r="AL207" s="34"/>
      <c r="AM207" s="20"/>
      <c r="AN207" s="34"/>
      <c r="AO207" s="20"/>
      <c r="AP207" s="34"/>
      <c r="AQ207" s="41"/>
      <c r="AR207" s="42"/>
      <c r="AS207" s="41"/>
      <c r="AT207" s="42"/>
      <c r="AU207" s="41"/>
      <c r="AV207" s="42"/>
      <c r="AW207" s="41"/>
      <c r="AX207" s="42"/>
      <c r="AY207" s="36">
        <v>1875</v>
      </c>
      <c r="AZ207" s="21">
        <v>10</v>
      </c>
      <c r="BA207" s="36">
        <v>1545</v>
      </c>
      <c r="BB207" s="21">
        <v>8</v>
      </c>
      <c r="BC207" s="36">
        <v>1507</v>
      </c>
      <c r="BD207" s="21">
        <v>8</v>
      </c>
      <c r="BE207" s="36">
        <v>1469</v>
      </c>
      <c r="BF207" s="21">
        <v>8</v>
      </c>
      <c r="BG207" s="85"/>
      <c r="BH207" s="86"/>
      <c r="BI207" s="85"/>
      <c r="BJ207" s="86"/>
      <c r="BK207" s="85"/>
      <c r="BL207" s="86"/>
      <c r="BM207" s="85"/>
      <c r="BN207" s="86"/>
      <c r="BO207" s="85"/>
      <c r="BP207" s="86"/>
      <c r="BQ207" s="91"/>
      <c r="BR207" s="92"/>
      <c r="BS207" s="91"/>
      <c r="BT207" s="92"/>
    </row>
    <row r="208" spans="1:72" ht="12.75">
      <c r="A208" s="11" t="s">
        <v>504</v>
      </c>
      <c r="B208" s="12" t="str">
        <f>MID(C208,2,LEN(C208))</f>
        <v>M</v>
      </c>
      <c r="C208" s="12" t="s">
        <v>26</v>
      </c>
      <c r="D208" s="13" t="s">
        <v>507</v>
      </c>
      <c r="E208" s="14">
        <v>1849</v>
      </c>
      <c r="F208" s="15">
        <f>K208+M208+O208+Q208+S208+U208+W208+Y208+AA208+AC208+AE208+AG208+AI208+AK208+AM208+AO208+AQ208+AS208+AU208+AW208+AY208+BA208+BC208+BE208+BG208+BI208+BK208+BM208+BO208+BQ208+BS208</f>
        <v>2868</v>
      </c>
      <c r="G208" s="59">
        <f>L208+N208+P208+R208+T208+V208+X208+Z208+AB208+AD208+AF208+AH208+AJ208+AL208+AN208+AP208+AR208+AT208+AV208+AX208+AZ208+BB208+BD208+BF208+BH208+BJ208+BL208+BN208+BP208+BR208+BT208</f>
        <v>18</v>
      </c>
      <c r="H208" s="16">
        <f>IF(G208&gt;0,F208/G208,0)</f>
        <v>159.33333333333334</v>
      </c>
      <c r="I208" s="80">
        <v>35</v>
      </c>
      <c r="J208" s="17">
        <f>IF(H208&gt;=$J$2,0,IF((($J$2-H208)*$J$1/100)&gt;35,35,(($J$2-H208)*$J$1/100)))</f>
        <v>30.49999999999999</v>
      </c>
      <c r="K208" s="23"/>
      <c r="L208" s="24"/>
      <c r="M208" s="23"/>
      <c r="N208" s="24"/>
      <c r="O208" s="23"/>
      <c r="P208" s="24"/>
      <c r="Q208" s="23"/>
      <c r="R208" s="24"/>
      <c r="S208" s="23"/>
      <c r="T208" s="24"/>
      <c r="U208" s="168"/>
      <c r="V208" s="169"/>
      <c r="W208" s="162"/>
      <c r="X208" s="163"/>
      <c r="Y208" s="168"/>
      <c r="Z208" s="163"/>
      <c r="AA208" s="20"/>
      <c r="AB208" s="21"/>
      <c r="AC208" s="20"/>
      <c r="AD208" s="21"/>
      <c r="AE208" s="20"/>
      <c r="AF208" s="21"/>
      <c r="AG208" s="20"/>
      <c r="AH208" s="34"/>
      <c r="AI208" s="20"/>
      <c r="AJ208" s="34"/>
      <c r="AK208" s="20"/>
      <c r="AL208" s="34"/>
      <c r="AM208" s="20"/>
      <c r="AN208" s="34"/>
      <c r="AO208" s="20"/>
      <c r="AP208" s="34"/>
      <c r="AQ208" s="41"/>
      <c r="AR208" s="42"/>
      <c r="AS208" s="41"/>
      <c r="AT208" s="42"/>
      <c r="AU208" s="41"/>
      <c r="AV208" s="42"/>
      <c r="AW208" s="41"/>
      <c r="AX208" s="42"/>
      <c r="AY208" s="36">
        <v>1382</v>
      </c>
      <c r="AZ208" s="21">
        <v>8</v>
      </c>
      <c r="BA208" s="36"/>
      <c r="BB208" s="21"/>
      <c r="BC208" s="36">
        <v>935</v>
      </c>
      <c r="BD208" s="21">
        <v>6</v>
      </c>
      <c r="BE208" s="36">
        <v>551</v>
      </c>
      <c r="BF208" s="21">
        <v>4</v>
      </c>
      <c r="BG208" s="85"/>
      <c r="BH208" s="86"/>
      <c r="BI208" s="85"/>
      <c r="BJ208" s="86"/>
      <c r="BK208" s="85"/>
      <c r="BL208" s="86"/>
      <c r="BM208" s="85"/>
      <c r="BN208" s="86"/>
      <c r="BO208" s="85"/>
      <c r="BP208" s="86"/>
      <c r="BQ208" s="91"/>
      <c r="BR208" s="92"/>
      <c r="BS208" s="91"/>
      <c r="BT208" s="92"/>
    </row>
    <row r="209" spans="1:72" ht="12.75">
      <c r="A209" s="11" t="s">
        <v>505</v>
      </c>
      <c r="B209" s="12" t="s">
        <v>301</v>
      </c>
      <c r="C209" s="12" t="s">
        <v>43</v>
      </c>
      <c r="D209" s="13" t="s">
        <v>507</v>
      </c>
      <c r="E209" s="14">
        <v>1850</v>
      </c>
      <c r="F209" s="15">
        <f>K209+M209+O209+Q209+S209+U209+W209+Y209+AA209+AC209+AE209+AG209+AI209+AK209+AM209+AO209+AQ209+AS209+AU209+AW209+AY209+BA209+BC209+BE209+BG209+BI209+BK209+BM209+BO209+BQ209+BS209</f>
        <v>0</v>
      </c>
      <c r="G209" s="59">
        <f>L209+N209+P209+R209+T209+V209+X209+Z209+AB209+AD209+AF209+AH209+AJ209+AL209+AN209+AP209+AR209+AT209+AV209+AX209+AZ209+BB209+BD209+BF209+BH209+BJ209+BL209+BN209+BP209+BR209+BT209</f>
        <v>0</v>
      </c>
      <c r="H209" s="16">
        <f>IF(G209&gt;0,F209/G209,0)</f>
        <v>0</v>
      </c>
      <c r="I209" s="80">
        <v>35</v>
      </c>
      <c r="J209" s="17">
        <f>IF(H209&gt;=$J$2,0,IF((($J$2-H209)*$J$1/100)&gt;35,35,(($J$2-H209)*$J$1/100)))</f>
        <v>35</v>
      </c>
      <c r="K209" s="23"/>
      <c r="L209" s="24"/>
      <c r="M209" s="23"/>
      <c r="N209" s="24"/>
      <c r="O209" s="23"/>
      <c r="P209" s="24"/>
      <c r="Q209" s="23"/>
      <c r="R209" s="24"/>
      <c r="S209" s="23"/>
      <c r="T209" s="24"/>
      <c r="U209" s="168"/>
      <c r="V209" s="169"/>
      <c r="W209" s="162"/>
      <c r="X209" s="163"/>
      <c r="Y209" s="168"/>
      <c r="Z209" s="163"/>
      <c r="AA209" s="20"/>
      <c r="AB209" s="21"/>
      <c r="AC209" s="20"/>
      <c r="AD209" s="21"/>
      <c r="AE209" s="20"/>
      <c r="AF209" s="21"/>
      <c r="AG209" s="20"/>
      <c r="AH209" s="34"/>
      <c r="AI209" s="20"/>
      <c r="AJ209" s="34"/>
      <c r="AK209" s="20"/>
      <c r="AL209" s="34"/>
      <c r="AM209" s="20"/>
      <c r="AN209" s="34"/>
      <c r="AO209" s="20"/>
      <c r="AP209" s="34"/>
      <c r="AQ209" s="41"/>
      <c r="AR209" s="42"/>
      <c r="AS209" s="41"/>
      <c r="AT209" s="42"/>
      <c r="AU209" s="41"/>
      <c r="AV209" s="42"/>
      <c r="AW209" s="41"/>
      <c r="AX209" s="42"/>
      <c r="AY209" s="36"/>
      <c r="AZ209" s="21"/>
      <c r="BA209" s="36"/>
      <c r="BB209" s="21"/>
      <c r="BC209" s="36"/>
      <c r="BD209" s="21"/>
      <c r="BE209" s="36"/>
      <c r="BF209" s="21"/>
      <c r="BG209" s="85"/>
      <c r="BH209" s="86"/>
      <c r="BI209" s="85"/>
      <c r="BJ209" s="86"/>
      <c r="BK209" s="85"/>
      <c r="BL209" s="86"/>
      <c r="BM209" s="85"/>
      <c r="BN209" s="86"/>
      <c r="BO209" s="85"/>
      <c r="BP209" s="86"/>
      <c r="BQ209" s="91"/>
      <c r="BR209" s="92"/>
      <c r="BS209" s="91"/>
      <c r="BT209" s="92"/>
    </row>
    <row r="210" spans="1:72" ht="12.75">
      <c r="A210" s="11" t="s">
        <v>225</v>
      </c>
      <c r="B210" s="12" t="str">
        <f>MID(C210,2,LEN(C210))</f>
        <v>M</v>
      </c>
      <c r="C210" s="12" t="s">
        <v>26</v>
      </c>
      <c r="D210" s="13" t="s">
        <v>507</v>
      </c>
      <c r="E210" s="14">
        <v>1370</v>
      </c>
      <c r="F210" s="15">
        <f>K210+M210+O210+Q210+S210+U210+W210+Y210+AA210+AC210+AE210+AG210+AI210+AK210+AM210+AO210+AQ210+AS210+AU210+AW210+AY210+BA210+BC210+BE210+BG210+BI210+BK210+BM210+BO210+BQ210+BS210</f>
        <v>4178</v>
      </c>
      <c r="G210" s="59">
        <f>L210+N210+P210+R210+T210+V210+X210+Z210+AB210+AD210+AF210+AH210+AJ210+AL210+AN210+AP210+AR210+AT210+AV210+AX210+AZ210+BB210+BD210+BF210+BH210+BJ210+BL210+BN210+BP210+BR210+BT210</f>
        <v>24</v>
      </c>
      <c r="H210" s="16">
        <f>IF(G210&gt;0,F210/G210,0)</f>
        <v>174.08333333333334</v>
      </c>
      <c r="I210" s="80">
        <v>19.982142857142854</v>
      </c>
      <c r="J210" s="17">
        <f>IF(H210&gt;=$J$2,0,IF((($J$2-H210)*$J$1/100)&gt;35,35,(($J$2-H210)*$J$1/100)))</f>
        <v>19.437499999999993</v>
      </c>
      <c r="K210" s="23"/>
      <c r="L210" s="24"/>
      <c r="M210" s="23"/>
      <c r="N210" s="24"/>
      <c r="O210" s="23"/>
      <c r="P210" s="24"/>
      <c r="Q210" s="23"/>
      <c r="R210" s="24"/>
      <c r="S210" s="23"/>
      <c r="T210" s="24"/>
      <c r="U210" s="168"/>
      <c r="V210" s="169"/>
      <c r="W210" s="162"/>
      <c r="X210" s="163"/>
      <c r="Y210" s="168"/>
      <c r="Z210" s="163"/>
      <c r="AA210" s="20"/>
      <c r="AB210" s="21"/>
      <c r="AC210" s="20"/>
      <c r="AD210" s="21"/>
      <c r="AE210" s="20"/>
      <c r="AF210" s="21"/>
      <c r="AG210" s="20"/>
      <c r="AH210" s="34"/>
      <c r="AI210" s="20"/>
      <c r="AJ210" s="34"/>
      <c r="AK210" s="20"/>
      <c r="AL210" s="34"/>
      <c r="AM210" s="20"/>
      <c r="AN210" s="34"/>
      <c r="AO210" s="20"/>
      <c r="AP210" s="34"/>
      <c r="AQ210" s="41"/>
      <c r="AR210" s="42"/>
      <c r="AS210" s="41"/>
      <c r="AT210" s="42"/>
      <c r="AU210" s="41"/>
      <c r="AV210" s="42"/>
      <c r="AW210" s="41"/>
      <c r="AX210" s="42"/>
      <c r="AY210" s="36"/>
      <c r="AZ210" s="21"/>
      <c r="BA210" s="36">
        <v>1455</v>
      </c>
      <c r="BB210" s="21">
        <v>8</v>
      </c>
      <c r="BC210" s="36">
        <v>1394</v>
      </c>
      <c r="BD210" s="21">
        <v>8</v>
      </c>
      <c r="BE210" s="36">
        <v>1329</v>
      </c>
      <c r="BF210" s="21">
        <v>8</v>
      </c>
      <c r="BG210" s="85"/>
      <c r="BH210" s="86"/>
      <c r="BI210" s="85"/>
      <c r="BJ210" s="86"/>
      <c r="BK210" s="85"/>
      <c r="BL210" s="86"/>
      <c r="BM210" s="85"/>
      <c r="BN210" s="86"/>
      <c r="BO210" s="85"/>
      <c r="BP210" s="86"/>
      <c r="BQ210" s="91"/>
      <c r="BR210" s="92"/>
      <c r="BS210" s="91"/>
      <c r="BT210" s="92"/>
    </row>
    <row r="211" spans="1:72" ht="12.75">
      <c r="A211" s="11" t="s">
        <v>430</v>
      </c>
      <c r="B211" s="12" t="str">
        <f>MID(C211,2,LEN(C211))</f>
        <v>M</v>
      </c>
      <c r="C211" s="12" t="s">
        <v>26</v>
      </c>
      <c r="D211" s="13" t="s">
        <v>507</v>
      </c>
      <c r="E211" s="14">
        <v>2757</v>
      </c>
      <c r="F211" s="15">
        <f>K211+M211+O211+Q211+S211+U211+W211+Y211+AA211+AC211+AE211+AG211+AI211+AK211+AM211+AO211+AQ211+AS211+AU211+AW211+AY211+BA211+BC211+BE211+BG211+BI211+BK211+BM211+BO211+BQ211+BS211</f>
        <v>4441</v>
      </c>
      <c r="G211" s="59">
        <f>L211+N211+P211+R211+T211+V211+X211+Z211+AB211+AD211+AF211+AH211+AJ211+AL211+AN211+AP211+AR211+AT211+AV211+AX211+AZ211+BB211+BD211+BF211+BH211+BJ211+BL211+BN211+BP211+BR211+BT211</f>
        <v>28</v>
      </c>
      <c r="H211" s="16">
        <f>IF(G211&gt;0,F211/G211,0)</f>
        <v>158.60714285714286</v>
      </c>
      <c r="I211" s="80">
        <v>27.291666666666664</v>
      </c>
      <c r="J211" s="17">
        <f>IF(H211&gt;=$J$2,0,IF((($J$2-H211)*$J$1/100)&gt;35,35,(($J$2-H211)*$J$1/100)))</f>
        <v>31.044642857142854</v>
      </c>
      <c r="K211" s="23"/>
      <c r="L211" s="24"/>
      <c r="M211" s="23"/>
      <c r="N211" s="24"/>
      <c r="O211" s="23"/>
      <c r="P211" s="24"/>
      <c r="Q211" s="23"/>
      <c r="R211" s="24"/>
      <c r="S211" s="23"/>
      <c r="T211" s="24"/>
      <c r="U211" s="168"/>
      <c r="V211" s="169"/>
      <c r="W211" s="162"/>
      <c r="X211" s="163"/>
      <c r="Y211" s="168"/>
      <c r="Z211" s="163"/>
      <c r="AA211" s="20"/>
      <c r="AB211" s="21"/>
      <c r="AC211" s="20"/>
      <c r="AD211" s="21"/>
      <c r="AE211" s="20"/>
      <c r="AF211" s="21"/>
      <c r="AG211" s="20"/>
      <c r="AH211" s="34"/>
      <c r="AI211" s="20"/>
      <c r="AJ211" s="34"/>
      <c r="AK211" s="20"/>
      <c r="AL211" s="34"/>
      <c r="AM211" s="20"/>
      <c r="AN211" s="34"/>
      <c r="AO211" s="20"/>
      <c r="AP211" s="34"/>
      <c r="AQ211" s="41"/>
      <c r="AR211" s="42"/>
      <c r="AS211" s="41"/>
      <c r="AT211" s="42"/>
      <c r="AU211" s="41"/>
      <c r="AV211" s="42"/>
      <c r="AW211" s="41"/>
      <c r="AX211" s="42"/>
      <c r="AY211" s="36">
        <v>1232</v>
      </c>
      <c r="AZ211" s="21">
        <v>8</v>
      </c>
      <c r="BA211" s="36">
        <v>1383</v>
      </c>
      <c r="BB211" s="21">
        <v>8</v>
      </c>
      <c r="BC211" s="36">
        <v>927</v>
      </c>
      <c r="BD211" s="21">
        <v>6</v>
      </c>
      <c r="BE211" s="36">
        <v>899</v>
      </c>
      <c r="BF211" s="21">
        <v>6</v>
      </c>
      <c r="BG211" s="85"/>
      <c r="BH211" s="86"/>
      <c r="BI211" s="85"/>
      <c r="BJ211" s="86"/>
      <c r="BK211" s="85"/>
      <c r="BL211" s="86"/>
      <c r="BM211" s="85"/>
      <c r="BN211" s="86"/>
      <c r="BO211" s="85"/>
      <c r="BP211" s="86"/>
      <c r="BQ211" s="91"/>
      <c r="BR211" s="92"/>
      <c r="BS211" s="91"/>
      <c r="BT211" s="92"/>
    </row>
    <row r="212" spans="1:72" ht="12.75">
      <c r="A212" s="11" t="s">
        <v>233</v>
      </c>
      <c r="B212" s="12" t="str">
        <f>MID(C212,2,LEN(C212))</f>
        <v>M</v>
      </c>
      <c r="C212" s="12" t="s">
        <v>20</v>
      </c>
      <c r="D212" s="13" t="s">
        <v>507</v>
      </c>
      <c r="E212" s="14">
        <v>1461</v>
      </c>
      <c r="F212" s="15">
        <f>K212+M212+O212+Q212+S212+U212+W212+Y212+AA212+AC212+AE212+AG212+AI212+AK212+AM212+AO212+AQ212+AS212+AU212+AW212+AY212+BA212+BC212+BE212+BG212+BI212+BK212+BM212+BO212+BQ212+BS212</f>
        <v>4512</v>
      </c>
      <c r="G212" s="59">
        <f>L212+N212+P212+R212+T212+V212+X212+Z212+AB212+AD212+AF212+AH212+AJ212+AL212+AN212+AP212+AR212+AT212+AV212+AX212+AZ212+BB212+BD212+BF212+BH212+BJ212+BL212+BN212+BP212+BR212+BT212</f>
        <v>28</v>
      </c>
      <c r="H212" s="16">
        <f>IF(G212&gt;0,F212/G212,0)</f>
        <v>161.14285714285714</v>
      </c>
      <c r="I212" s="80">
        <v>22.91447368421053</v>
      </c>
      <c r="J212" s="17">
        <f>IF(H212&gt;=$J$2,0,IF((($J$2-H212)*$J$1/100)&gt;35,35,(($J$2-H212)*$J$1/100)))</f>
        <v>29.142857142857146</v>
      </c>
      <c r="K212" s="23"/>
      <c r="L212" s="24"/>
      <c r="M212" s="23"/>
      <c r="N212" s="24"/>
      <c r="O212" s="23"/>
      <c r="P212" s="24"/>
      <c r="Q212" s="23"/>
      <c r="R212" s="24"/>
      <c r="S212" s="23"/>
      <c r="T212" s="24"/>
      <c r="U212" s="168"/>
      <c r="V212" s="169"/>
      <c r="W212" s="162"/>
      <c r="X212" s="163"/>
      <c r="Y212" s="168"/>
      <c r="Z212" s="163"/>
      <c r="AA212" s="20"/>
      <c r="AB212" s="21"/>
      <c r="AC212" s="20"/>
      <c r="AD212" s="21"/>
      <c r="AE212" s="20"/>
      <c r="AF212" s="21"/>
      <c r="AG212" s="20"/>
      <c r="AH212" s="34"/>
      <c r="AI212" s="20"/>
      <c r="AJ212" s="34"/>
      <c r="AK212" s="20"/>
      <c r="AL212" s="34"/>
      <c r="AM212" s="20"/>
      <c r="AN212" s="34"/>
      <c r="AO212" s="20"/>
      <c r="AP212" s="34"/>
      <c r="AQ212" s="41"/>
      <c r="AR212" s="42"/>
      <c r="AS212" s="41"/>
      <c r="AT212" s="42"/>
      <c r="AU212" s="41"/>
      <c r="AV212" s="42"/>
      <c r="AW212" s="41"/>
      <c r="AX212" s="42"/>
      <c r="AY212" s="36">
        <v>1312</v>
      </c>
      <c r="AZ212" s="21">
        <v>8</v>
      </c>
      <c r="BA212" s="36">
        <v>1297</v>
      </c>
      <c r="BB212" s="21">
        <v>8</v>
      </c>
      <c r="BC212" s="36">
        <v>906</v>
      </c>
      <c r="BD212" s="21">
        <v>6</v>
      </c>
      <c r="BE212" s="36">
        <v>997</v>
      </c>
      <c r="BF212" s="21">
        <v>6</v>
      </c>
      <c r="BG212" s="85"/>
      <c r="BH212" s="86"/>
      <c r="BI212" s="85"/>
      <c r="BJ212" s="86"/>
      <c r="BK212" s="85"/>
      <c r="BL212" s="86"/>
      <c r="BM212" s="85"/>
      <c r="BN212" s="86"/>
      <c r="BO212" s="85"/>
      <c r="BP212" s="86"/>
      <c r="BQ212" s="91"/>
      <c r="BR212" s="92"/>
      <c r="BS212" s="91"/>
      <c r="BT212" s="92"/>
    </row>
    <row r="213" spans="1:72" ht="12.75">
      <c r="A213" s="11" t="s">
        <v>218</v>
      </c>
      <c r="B213" s="12" t="str">
        <f>MID(C213,2,LEN(C213))</f>
        <v>M</v>
      </c>
      <c r="C213" s="12" t="s">
        <v>20</v>
      </c>
      <c r="D213" s="13" t="s">
        <v>507</v>
      </c>
      <c r="E213" s="14">
        <v>1343</v>
      </c>
      <c r="F213" s="15">
        <f>K213+M213+O213+Q213+S213+U213+W213+Y213+AA213+AC213+AE213+AG213+AI213+AK213+AM213+AO213+AQ213+AS213+AU213+AW213+AY213+BA213+BC213+BE213+BG213+BI213+BK213+BM213+BO213+BQ213+BS213</f>
        <v>8129</v>
      </c>
      <c r="G213" s="59">
        <f>L213+N213+P213+R213+T213+V213+X213+Z213+AB213+AD213+AF213+AH213+AJ213+AL213+AN213+AP213+AR213+AT213+AV213+AX213+AZ213+BB213+BD213+BF213+BH213+BJ213+BL213+BN213+BP213+BR213+BT213</f>
        <v>46</v>
      </c>
      <c r="H213" s="16">
        <f>IF(G213&gt;0,F213/G213,0)</f>
        <v>176.7173913043478</v>
      </c>
      <c r="I213" s="80">
        <v>17.625</v>
      </c>
      <c r="J213" s="17">
        <f>IF(H213&gt;=$J$2,0,IF((($J$2-H213)*$J$1/100)&gt;35,35,(($J$2-H213)*$J$1/100)))</f>
        <v>17.46195652173914</v>
      </c>
      <c r="K213" s="23"/>
      <c r="L213" s="24"/>
      <c r="M213" s="23"/>
      <c r="N213" s="24"/>
      <c r="O213" s="23">
        <v>3221</v>
      </c>
      <c r="P213" s="24">
        <v>18</v>
      </c>
      <c r="Q213" s="23"/>
      <c r="R213" s="24"/>
      <c r="S213" s="23"/>
      <c r="T213" s="24"/>
      <c r="U213" s="168"/>
      <c r="V213" s="169"/>
      <c r="W213" s="162"/>
      <c r="X213" s="163"/>
      <c r="Y213" s="168"/>
      <c r="Z213" s="163"/>
      <c r="AA213" s="20"/>
      <c r="AB213" s="21"/>
      <c r="AC213" s="20"/>
      <c r="AD213" s="21"/>
      <c r="AE213" s="20"/>
      <c r="AF213" s="21"/>
      <c r="AG213" s="20"/>
      <c r="AH213" s="34"/>
      <c r="AI213" s="20"/>
      <c r="AJ213" s="34"/>
      <c r="AK213" s="20"/>
      <c r="AL213" s="34"/>
      <c r="AM213" s="20"/>
      <c r="AN213" s="34"/>
      <c r="AO213" s="20"/>
      <c r="AP213" s="34"/>
      <c r="AQ213" s="41"/>
      <c r="AR213" s="42"/>
      <c r="AS213" s="41"/>
      <c r="AT213" s="42"/>
      <c r="AU213" s="41"/>
      <c r="AV213" s="42"/>
      <c r="AW213" s="41"/>
      <c r="AX213" s="42"/>
      <c r="AY213" s="36">
        <v>966</v>
      </c>
      <c r="AZ213" s="21">
        <v>6</v>
      </c>
      <c r="BA213" s="36">
        <v>1463</v>
      </c>
      <c r="BB213" s="21">
        <v>8</v>
      </c>
      <c r="BC213" s="36">
        <v>1130</v>
      </c>
      <c r="BD213" s="21">
        <v>6</v>
      </c>
      <c r="BE213" s="36">
        <v>1349</v>
      </c>
      <c r="BF213" s="21">
        <v>8</v>
      </c>
      <c r="BG213" s="85"/>
      <c r="BH213" s="86"/>
      <c r="BI213" s="85"/>
      <c r="BJ213" s="86"/>
      <c r="BK213" s="85"/>
      <c r="BL213" s="86"/>
      <c r="BM213" s="85"/>
      <c r="BN213" s="86"/>
      <c r="BO213" s="85"/>
      <c r="BP213" s="86"/>
      <c r="BQ213" s="91"/>
      <c r="BR213" s="92"/>
      <c r="BS213" s="91"/>
      <c r="BT213" s="92"/>
    </row>
    <row r="214" spans="1:72" ht="12.75">
      <c r="A214" s="11" t="s">
        <v>506</v>
      </c>
      <c r="B214" s="12" t="s">
        <v>301</v>
      </c>
      <c r="C214" s="12" t="s">
        <v>43</v>
      </c>
      <c r="D214" s="13" t="s">
        <v>507</v>
      </c>
      <c r="E214" s="14">
        <v>1410</v>
      </c>
      <c r="F214" s="15">
        <f>K214+M214+O214+Q214+S214+U214+W214+Y214+AA214+AC214+AE214+AG214+AI214+AK214+AM214+AO214+AQ214+AS214+AU214+AW214+AY214+BA214+BC214+BE214+BG214+BI214+BK214+BM214+BO214+BQ214+BS214</f>
        <v>0</v>
      </c>
      <c r="G214" s="59">
        <f>L214+N214+P214+R214+T214+V214+X214+Z214+AB214+AD214+AF214+AH214+AJ214+AL214+AN214+AP214+AR214+AT214+AV214+AX214+AZ214+BB214+BD214+BF214+BH214+BJ214+BL214+BN214+BP214+BR214+BT214</f>
        <v>0</v>
      </c>
      <c r="H214" s="16">
        <f>IF(G214&gt;0,F214/G214,0)</f>
        <v>0</v>
      </c>
      <c r="I214" s="80">
        <v>35</v>
      </c>
      <c r="J214" s="17">
        <f>IF(H214&gt;=$J$2,0,IF((($J$2-H214)*$J$1/100)&gt;35,35,(($J$2-H214)*$J$1/100)))</f>
        <v>35</v>
      </c>
      <c r="K214" s="23"/>
      <c r="L214" s="24"/>
      <c r="M214" s="23"/>
      <c r="N214" s="24"/>
      <c r="O214" s="23"/>
      <c r="P214" s="24"/>
      <c r="Q214" s="23"/>
      <c r="R214" s="24"/>
      <c r="S214" s="23"/>
      <c r="T214" s="24"/>
      <c r="U214" s="168"/>
      <c r="V214" s="169"/>
      <c r="W214" s="162"/>
      <c r="X214" s="163"/>
      <c r="Y214" s="168"/>
      <c r="Z214" s="163"/>
      <c r="AA214" s="20"/>
      <c r="AB214" s="21"/>
      <c r="AC214" s="20"/>
      <c r="AD214" s="21"/>
      <c r="AE214" s="20"/>
      <c r="AF214" s="21"/>
      <c r="AG214" s="20"/>
      <c r="AH214" s="34"/>
      <c r="AI214" s="20"/>
      <c r="AJ214" s="34"/>
      <c r="AK214" s="20"/>
      <c r="AL214" s="34"/>
      <c r="AM214" s="20"/>
      <c r="AN214" s="34"/>
      <c r="AO214" s="20"/>
      <c r="AP214" s="34"/>
      <c r="AQ214" s="41"/>
      <c r="AR214" s="42"/>
      <c r="AS214" s="41"/>
      <c r="AT214" s="42"/>
      <c r="AU214" s="41"/>
      <c r="AV214" s="42"/>
      <c r="AW214" s="41"/>
      <c r="AX214" s="42"/>
      <c r="AY214" s="36"/>
      <c r="AZ214" s="21"/>
      <c r="BA214" s="36"/>
      <c r="BB214" s="21"/>
      <c r="BC214" s="36"/>
      <c r="BD214" s="21"/>
      <c r="BE214" s="36"/>
      <c r="BF214" s="21"/>
      <c r="BG214" s="85"/>
      <c r="BH214" s="86"/>
      <c r="BI214" s="85"/>
      <c r="BJ214" s="86"/>
      <c r="BK214" s="85"/>
      <c r="BL214" s="86"/>
      <c r="BM214" s="85"/>
      <c r="BN214" s="86"/>
      <c r="BO214" s="85"/>
      <c r="BP214" s="86"/>
      <c r="BQ214" s="91"/>
      <c r="BR214" s="92"/>
      <c r="BS214" s="91"/>
      <c r="BT214" s="92"/>
    </row>
    <row r="215" spans="1:72" ht="12.75">
      <c r="A215" s="11" t="s">
        <v>71</v>
      </c>
      <c r="B215" s="12" t="str">
        <f>MID(C215,2,LEN(C215))</f>
        <v>F</v>
      </c>
      <c r="C215" s="12" t="s">
        <v>43</v>
      </c>
      <c r="D215" s="13" t="s">
        <v>95</v>
      </c>
      <c r="E215" s="14">
        <v>382</v>
      </c>
      <c r="F215" s="15">
        <f>K215+M215+O215+Q215+S215+U215+W215+Y215+AA215+AC215+AE215+AG215+AI215+AK215+AM215+AO215+AQ215+AS215+AU215+AW215+AY215+BA215+BC215+BE215+BG215+BI215+BK215+BM215+BO215+BQ215+BS215</f>
        <v>2657</v>
      </c>
      <c r="G215" s="59">
        <f>L215+N215+P215+R215+T215+V215+X215+Z215+AB215+AD215+AF215+AH215+AJ215+AL215+AN215+AP215+AR215+AT215+AV215+AX215+AZ215+BB215+BD215+BF215+BH215+BJ215+BL215+BN215+BP215+BR215+BT215</f>
        <v>18</v>
      </c>
      <c r="H215" s="16">
        <f>IF(G215&gt;0,F215/G215,0)</f>
        <v>147.61111111111111</v>
      </c>
      <c r="I215" s="80">
        <v>35</v>
      </c>
      <c r="J215" s="17">
        <f>IF(H215&gt;=$J$2,0,IF((($J$2-H215)*$J$1/100)&gt;35,35,(($J$2-H215)*$J$1/100)))</f>
        <v>35</v>
      </c>
      <c r="K215" s="23"/>
      <c r="L215" s="24"/>
      <c r="M215" s="23"/>
      <c r="N215" s="24"/>
      <c r="O215" s="23"/>
      <c r="P215" s="24"/>
      <c r="Q215" s="23"/>
      <c r="R215" s="24"/>
      <c r="S215" s="23"/>
      <c r="T215" s="24"/>
      <c r="U215" s="168"/>
      <c r="V215" s="169"/>
      <c r="W215" s="162"/>
      <c r="X215" s="163"/>
      <c r="Y215" s="168"/>
      <c r="Z215" s="163"/>
      <c r="AA215" s="20"/>
      <c r="AB215" s="21"/>
      <c r="AC215" s="20"/>
      <c r="AD215" s="21"/>
      <c r="AE215" s="20"/>
      <c r="AF215" s="21"/>
      <c r="AG215" s="20"/>
      <c r="AH215" s="34"/>
      <c r="AI215" s="20"/>
      <c r="AJ215" s="34"/>
      <c r="AK215" s="20"/>
      <c r="AL215" s="34"/>
      <c r="AM215" s="20"/>
      <c r="AN215" s="34"/>
      <c r="AO215" s="20"/>
      <c r="AP215" s="34"/>
      <c r="AQ215" s="41">
        <v>1790</v>
      </c>
      <c r="AR215" s="42">
        <v>12</v>
      </c>
      <c r="AS215" s="41">
        <v>867</v>
      </c>
      <c r="AT215" s="42">
        <v>6</v>
      </c>
      <c r="AU215" s="41"/>
      <c r="AV215" s="42"/>
      <c r="AW215" s="41"/>
      <c r="AX215" s="42"/>
      <c r="AY215" s="36"/>
      <c r="AZ215" s="21"/>
      <c r="BA215" s="36"/>
      <c r="BB215" s="21"/>
      <c r="BC215" s="36"/>
      <c r="BD215" s="21"/>
      <c r="BE215" s="36"/>
      <c r="BF215" s="21"/>
      <c r="BG215" s="85"/>
      <c r="BH215" s="86"/>
      <c r="BI215" s="85"/>
      <c r="BJ215" s="86"/>
      <c r="BK215" s="85"/>
      <c r="BL215" s="86"/>
      <c r="BM215" s="85"/>
      <c r="BN215" s="86"/>
      <c r="BO215" s="85"/>
      <c r="BP215" s="86"/>
      <c r="BQ215" s="91"/>
      <c r="BR215" s="92"/>
      <c r="BS215" s="91"/>
      <c r="BT215" s="92"/>
    </row>
    <row r="216" spans="1:72" ht="12.75">
      <c r="A216" s="11" t="s">
        <v>198</v>
      </c>
      <c r="B216" s="12" t="str">
        <f>MID(C216,2,LEN(C216))</f>
        <v>M</v>
      </c>
      <c r="C216" s="12" t="s">
        <v>20</v>
      </c>
      <c r="D216" s="13" t="s">
        <v>97</v>
      </c>
      <c r="E216" s="14">
        <v>984</v>
      </c>
      <c r="F216" s="15">
        <f>K216+M216+O216+Q216+S216+U216+W216+Y216+AA216+AC216+AE216+AG216+AI216+AK216+AM216+AO216+AQ216+AS216+AU216+AW216+AY216+BA216+BC216+BE216+BG216+BI216+BK216+BM216+BO216+BQ216+BS216</f>
        <v>5094</v>
      </c>
      <c r="G216" s="59">
        <f>L216+N216+P216+R216+T216+V216+X216+Z216+AB216+AD216+AF216+AH216+AJ216+AL216+AN216+AP216+AR216+AT216+AV216+AX216+AZ216+BB216+BD216+BF216+BH216+BJ216+BL216+BN216+BP216+BR216+BT216</f>
        <v>30</v>
      </c>
      <c r="H216" s="16">
        <f>IF(G216&gt;0,F216/G216,0)</f>
        <v>169.8</v>
      </c>
      <c r="I216" s="80">
        <v>14.9862385321101</v>
      </c>
      <c r="J216" s="17">
        <f>IF(H216&gt;=$J$2,0,IF((($J$2-H216)*$J$1/100)&gt;35,35,(($J$2-H216)*$J$1/100)))</f>
        <v>22.64999999999999</v>
      </c>
      <c r="K216" s="23"/>
      <c r="L216" s="24"/>
      <c r="M216" s="23"/>
      <c r="N216" s="24"/>
      <c r="O216" s="23"/>
      <c r="P216" s="24"/>
      <c r="Q216" s="23"/>
      <c r="R216" s="24"/>
      <c r="S216" s="23"/>
      <c r="T216" s="24"/>
      <c r="U216" s="168"/>
      <c r="V216" s="169"/>
      <c r="W216" s="162"/>
      <c r="X216" s="163"/>
      <c r="Y216" s="168"/>
      <c r="Z216" s="163"/>
      <c r="AA216" s="20"/>
      <c r="AB216" s="21"/>
      <c r="AC216" s="20"/>
      <c r="AD216" s="21"/>
      <c r="AE216" s="20"/>
      <c r="AF216" s="21"/>
      <c r="AG216" s="20"/>
      <c r="AH216" s="34"/>
      <c r="AI216" s="20"/>
      <c r="AJ216" s="34"/>
      <c r="AK216" s="20"/>
      <c r="AL216" s="34"/>
      <c r="AM216" s="20"/>
      <c r="AN216" s="34"/>
      <c r="AO216" s="20"/>
      <c r="AP216" s="34"/>
      <c r="AQ216" s="41"/>
      <c r="AR216" s="42"/>
      <c r="AS216" s="41"/>
      <c r="AT216" s="42"/>
      <c r="AU216" s="41"/>
      <c r="AV216" s="42"/>
      <c r="AW216" s="41"/>
      <c r="AX216" s="42"/>
      <c r="AY216" s="36">
        <v>1337</v>
      </c>
      <c r="AZ216" s="21">
        <v>8</v>
      </c>
      <c r="BA216" s="36">
        <v>1308</v>
      </c>
      <c r="BB216" s="21">
        <v>8</v>
      </c>
      <c r="BC216" s="36">
        <v>1364</v>
      </c>
      <c r="BD216" s="21">
        <v>8</v>
      </c>
      <c r="BE216" s="36">
        <v>1085</v>
      </c>
      <c r="BF216" s="21">
        <v>6</v>
      </c>
      <c r="BG216" s="85"/>
      <c r="BH216" s="86"/>
      <c r="BI216" s="85"/>
      <c r="BJ216" s="86"/>
      <c r="BK216" s="85"/>
      <c r="BL216" s="86"/>
      <c r="BM216" s="85"/>
      <c r="BN216" s="86"/>
      <c r="BO216" s="85"/>
      <c r="BP216" s="86"/>
      <c r="BQ216" s="91"/>
      <c r="BR216" s="92"/>
      <c r="BS216" s="91"/>
      <c r="BT216" s="92"/>
    </row>
    <row r="217" spans="1:72" ht="12.75">
      <c r="A217" s="11" t="s">
        <v>517</v>
      </c>
      <c r="B217" s="12" t="str">
        <f>MID(C217,2,LEN(C217))</f>
        <v>M</v>
      </c>
      <c r="C217" s="12" t="s">
        <v>26</v>
      </c>
      <c r="D217" s="13" t="s">
        <v>97</v>
      </c>
      <c r="E217" s="14">
        <v>1703</v>
      </c>
      <c r="F217" s="15">
        <f>K217+M217+O217+Q217+S217+U217+W217+Y217+AA217+AC217+AE217+AG217+AI217+AK217+AM217+AO217+AQ217+AS217+AU217+AW217+AY217+BA217+BC217+BE217+BG217+BI217+BK217+BM217+BO217+BQ217+BS217</f>
        <v>3636</v>
      </c>
      <c r="G217" s="59">
        <f>L217+N217+P217+R217+T217+V217+X217+Z217+AB217+AD217+AF217+AH217+AJ217+AL217+AN217+AP217+AR217+AT217+AV217+AX217+AZ217+BB217+BD217+BF217+BH217+BJ217+BL217+BN217+BP217+BR217+BT217</f>
        <v>22</v>
      </c>
      <c r="H217" s="16">
        <f>IF(G217&gt;0,F217/G217,0)</f>
        <v>165.27272727272728</v>
      </c>
      <c r="I217" s="80">
        <v>35</v>
      </c>
      <c r="J217" s="17">
        <f>IF(H217&gt;=$J$2,0,IF((($J$2-H217)*$J$1/100)&gt;35,35,(($J$2-H217)*$J$1/100)))</f>
        <v>26.04545454545454</v>
      </c>
      <c r="K217" s="23"/>
      <c r="L217" s="24"/>
      <c r="M217" s="23"/>
      <c r="N217" s="24"/>
      <c r="O217" s="23"/>
      <c r="P217" s="24"/>
      <c r="Q217" s="23"/>
      <c r="R217" s="24"/>
      <c r="S217" s="23"/>
      <c r="T217" s="24"/>
      <c r="U217" s="168"/>
      <c r="V217" s="169"/>
      <c r="W217" s="162"/>
      <c r="X217" s="163"/>
      <c r="Y217" s="168"/>
      <c r="Z217" s="163"/>
      <c r="AA217" s="20"/>
      <c r="AB217" s="21"/>
      <c r="AC217" s="20"/>
      <c r="AD217" s="21"/>
      <c r="AE217" s="20"/>
      <c r="AF217" s="21"/>
      <c r="AG217" s="20"/>
      <c r="AH217" s="34"/>
      <c r="AI217" s="20"/>
      <c r="AJ217" s="34"/>
      <c r="AK217" s="20"/>
      <c r="AL217" s="34"/>
      <c r="AM217" s="20"/>
      <c r="AN217" s="34"/>
      <c r="AO217" s="20"/>
      <c r="AP217" s="34"/>
      <c r="AQ217" s="41"/>
      <c r="AR217" s="42"/>
      <c r="AS217" s="41"/>
      <c r="AT217" s="42"/>
      <c r="AU217" s="41"/>
      <c r="AV217" s="42"/>
      <c r="AW217" s="41"/>
      <c r="AX217" s="42"/>
      <c r="AY217" s="36">
        <v>875</v>
      </c>
      <c r="AZ217" s="21">
        <v>6</v>
      </c>
      <c r="BA217" s="36"/>
      <c r="BB217" s="21"/>
      <c r="BC217" s="36"/>
      <c r="BD217" s="21"/>
      <c r="BE217" s="36"/>
      <c r="BF217" s="21"/>
      <c r="BG217" s="85"/>
      <c r="BH217" s="86"/>
      <c r="BI217" s="85"/>
      <c r="BJ217" s="86"/>
      <c r="BK217" s="85"/>
      <c r="BL217" s="86"/>
      <c r="BM217" s="85"/>
      <c r="BN217" s="86"/>
      <c r="BO217" s="85"/>
      <c r="BP217" s="86"/>
      <c r="BQ217" s="91">
        <v>2761</v>
      </c>
      <c r="BR217" s="92">
        <v>16</v>
      </c>
      <c r="BS217" s="91"/>
      <c r="BT217" s="92"/>
    </row>
    <row r="218" spans="1:72" ht="12.75">
      <c r="A218" s="11" t="s">
        <v>253</v>
      </c>
      <c r="B218" s="12" t="str">
        <f>MID(C218,2,LEN(C218))</f>
        <v>M</v>
      </c>
      <c r="C218" s="12" t="s">
        <v>26</v>
      </c>
      <c r="D218" s="13" t="s">
        <v>97</v>
      </c>
      <c r="E218" s="14">
        <v>1903</v>
      </c>
      <c r="F218" s="15">
        <f>K218+M218+O218+Q218+S218+U218+W218+Y218+AA218+AC218+AE218+AG218+AI218+AK218+AM218+AO218+AQ218+AS218+AU218+AW218+AY218+BA218+BC218+BE218+BG218+BI218+BK218+BM218+BO218+BQ218+BS218</f>
        <v>7487</v>
      </c>
      <c r="G218" s="59">
        <f>L218+N218+P218+R218+T218+V218+X218+Z218+AB218+AD218+AF218+AH218+AJ218+AL218+AN218+AP218+AR218+AT218+AV218+AX218+AZ218+BB218+BD218+BF218+BH218+BJ218+BL218+BN218+BP218+BR218+BT218</f>
        <v>45</v>
      </c>
      <c r="H218" s="16">
        <f>IF(G218&gt;0,F218/G218,0)</f>
        <v>166.37777777777777</v>
      </c>
      <c r="I218" s="80">
        <v>24.08522727272728</v>
      </c>
      <c r="J218" s="17">
        <f>IF(H218&gt;=$J$2,0,IF((($J$2-H218)*$J$1/100)&gt;35,35,(($J$2-H218)*$J$1/100)))</f>
        <v>25.216666666666676</v>
      </c>
      <c r="K218" s="23"/>
      <c r="L218" s="24"/>
      <c r="M218" s="23"/>
      <c r="N218" s="24"/>
      <c r="O218" s="23"/>
      <c r="P218" s="24"/>
      <c r="Q218" s="23">
        <v>1957</v>
      </c>
      <c r="R218" s="24">
        <v>12</v>
      </c>
      <c r="S218" s="23"/>
      <c r="T218" s="24"/>
      <c r="U218" s="168"/>
      <c r="V218" s="169"/>
      <c r="W218" s="162"/>
      <c r="X218" s="163"/>
      <c r="Y218" s="168"/>
      <c r="Z218" s="163"/>
      <c r="AA218" s="20"/>
      <c r="AB218" s="21"/>
      <c r="AC218" s="20"/>
      <c r="AD218" s="21"/>
      <c r="AE218" s="20"/>
      <c r="AF218" s="21"/>
      <c r="AG218" s="20"/>
      <c r="AH218" s="34"/>
      <c r="AI218" s="20"/>
      <c r="AJ218" s="34"/>
      <c r="AK218" s="20"/>
      <c r="AL218" s="34"/>
      <c r="AM218" s="20"/>
      <c r="AN218" s="34"/>
      <c r="AO218" s="20"/>
      <c r="AP218" s="34"/>
      <c r="AQ218" s="41"/>
      <c r="AR218" s="42"/>
      <c r="AS218" s="41"/>
      <c r="AT218" s="42"/>
      <c r="AU218" s="41"/>
      <c r="AV218" s="42"/>
      <c r="AW218" s="41"/>
      <c r="AX218" s="42"/>
      <c r="AY218" s="36">
        <v>1649</v>
      </c>
      <c r="AZ218" s="21">
        <v>10</v>
      </c>
      <c r="BA218" s="36">
        <v>1397</v>
      </c>
      <c r="BB218" s="21">
        <v>8</v>
      </c>
      <c r="BC218" s="36">
        <v>463</v>
      </c>
      <c r="BD218" s="21">
        <v>3</v>
      </c>
      <c r="BE218" s="36"/>
      <c r="BF218" s="21"/>
      <c r="BG218" s="85"/>
      <c r="BH218" s="86"/>
      <c r="BI218" s="85"/>
      <c r="BJ218" s="86"/>
      <c r="BK218" s="85"/>
      <c r="BL218" s="86"/>
      <c r="BM218" s="85"/>
      <c r="BN218" s="86"/>
      <c r="BO218" s="85"/>
      <c r="BP218" s="86"/>
      <c r="BQ218" s="91">
        <v>2021</v>
      </c>
      <c r="BR218" s="92">
        <v>12</v>
      </c>
      <c r="BS218" s="91"/>
      <c r="BT218" s="92"/>
    </row>
    <row r="219" spans="1:72" ht="12.75">
      <c r="A219" s="11" t="s">
        <v>519</v>
      </c>
      <c r="B219" s="12" t="s">
        <v>296</v>
      </c>
      <c r="C219" s="12" t="s">
        <v>16</v>
      </c>
      <c r="D219" s="13" t="s">
        <v>97</v>
      </c>
      <c r="E219" s="14">
        <v>710</v>
      </c>
      <c r="F219" s="15">
        <f>K219+M219+O219+Q219+S219+U219+W219+Y219+AA219+AC219+AE219+AG219+AI219+AK219+AM219+AO219+AQ219+AS219+AU219+AW219+AY219+BA219+BC219+BE219+BG219+BI219+BK219+BM219+BO219+BQ219+BS219</f>
        <v>8279</v>
      </c>
      <c r="G219" s="59">
        <f>L219+N219+P219+R219+T219+V219+X219+Z219+AB219+AD219+AF219+AH219+AJ219+AL219+AN219+AP219+AR219+AT219+AV219+AX219+AZ219+BB219+BD219+BF219+BH219+BJ219+BL219+BN219+BP219+BR219+BT219</f>
        <v>46</v>
      </c>
      <c r="H219" s="16">
        <f>IF(G219&gt;0,F219/G219,0)</f>
        <v>179.97826086956522</v>
      </c>
      <c r="I219" s="80"/>
      <c r="J219" s="17">
        <f>IF(H219&gt;=$J$2,0,IF((($J$2-H219)*$J$1/100)&gt;35,35,(($J$2-H219)*$J$1/100)))</f>
        <v>15.016304347826086</v>
      </c>
      <c r="K219" s="23"/>
      <c r="L219" s="24"/>
      <c r="M219" s="23"/>
      <c r="N219" s="24"/>
      <c r="O219" s="23"/>
      <c r="P219" s="24"/>
      <c r="Q219" s="23">
        <v>3160</v>
      </c>
      <c r="R219" s="24">
        <v>18</v>
      </c>
      <c r="S219" s="23"/>
      <c r="T219" s="24"/>
      <c r="U219" s="168"/>
      <c r="V219" s="169"/>
      <c r="W219" s="162"/>
      <c r="X219" s="163"/>
      <c r="Y219" s="168"/>
      <c r="Z219" s="163"/>
      <c r="AA219" s="20"/>
      <c r="AB219" s="21"/>
      <c r="AC219" s="20"/>
      <c r="AD219" s="21"/>
      <c r="AE219" s="20"/>
      <c r="AF219" s="21"/>
      <c r="AG219" s="20"/>
      <c r="AH219" s="34"/>
      <c r="AI219" s="20"/>
      <c r="AJ219" s="34"/>
      <c r="AK219" s="20"/>
      <c r="AL219" s="34"/>
      <c r="AM219" s="20"/>
      <c r="AN219" s="34"/>
      <c r="AO219" s="20"/>
      <c r="AP219" s="34"/>
      <c r="AQ219" s="41"/>
      <c r="AR219" s="42"/>
      <c r="AS219" s="41"/>
      <c r="AT219" s="42"/>
      <c r="AU219" s="41"/>
      <c r="AV219" s="42"/>
      <c r="AW219" s="41"/>
      <c r="AX219" s="42"/>
      <c r="AY219" s="36"/>
      <c r="AZ219" s="21"/>
      <c r="BA219" s="36">
        <v>1470</v>
      </c>
      <c r="BB219" s="21">
        <v>8</v>
      </c>
      <c r="BC219" s="36">
        <v>1900</v>
      </c>
      <c r="BD219" s="21">
        <v>10</v>
      </c>
      <c r="BE219" s="36">
        <v>1749</v>
      </c>
      <c r="BF219" s="21">
        <v>10</v>
      </c>
      <c r="BG219" s="85"/>
      <c r="BH219" s="86"/>
      <c r="BI219" s="85"/>
      <c r="BJ219" s="86"/>
      <c r="BK219" s="85"/>
      <c r="BL219" s="86"/>
      <c r="BM219" s="85"/>
      <c r="BN219" s="86"/>
      <c r="BO219" s="85"/>
      <c r="BP219" s="86"/>
      <c r="BQ219" s="91"/>
      <c r="BR219" s="92"/>
      <c r="BS219" s="91"/>
      <c r="BT219" s="92"/>
    </row>
    <row r="220" spans="1:72" ht="12.75">
      <c r="A220" s="11" t="s">
        <v>396</v>
      </c>
      <c r="B220" s="12" t="str">
        <f>MID(C220,2,LEN(C220))</f>
        <v>M</v>
      </c>
      <c r="C220" s="12" t="s">
        <v>26</v>
      </c>
      <c r="D220" s="13" t="s">
        <v>97</v>
      </c>
      <c r="E220" s="14">
        <v>842</v>
      </c>
      <c r="F220" s="15">
        <f>K220+M220+O220+Q220+S220+U220+W220+Y220+AA220+AC220+AE220+AG220+AI220+AK220+AM220+AO220+AQ220+AS220+AU220+AW220+AY220+BA220+BC220+BE220+BG220+BI220+BK220+BM220+BO220+BQ220+BS220</f>
        <v>6315</v>
      </c>
      <c r="G220" s="59">
        <f>L220+N220+P220+R220+T220+V220+X220+Z220+AB220+AD220+AF220+AH220+AJ220+AL220+AN220+AP220+AR220+AT220+AV220+AX220+AZ220+BB220+BD220+BF220+BH220+BJ220+BL220+BN220+BP220+BR220+BT220</f>
        <v>35</v>
      </c>
      <c r="H220" s="16">
        <f>IF(G220&gt;0,F220/G220,0)</f>
        <v>180.42857142857142</v>
      </c>
      <c r="I220" s="80">
        <v>21.21874999999999</v>
      </c>
      <c r="J220" s="17">
        <f>IF(H220&gt;=$J$2,0,IF((($J$2-H220)*$J$1/100)&gt;35,35,(($J$2-H220)*$J$1/100)))</f>
        <v>14.678571428571438</v>
      </c>
      <c r="K220" s="23"/>
      <c r="L220" s="24"/>
      <c r="M220" s="23"/>
      <c r="N220" s="24"/>
      <c r="O220" s="23"/>
      <c r="P220" s="24"/>
      <c r="Q220" s="23">
        <v>3216</v>
      </c>
      <c r="R220" s="24">
        <v>18</v>
      </c>
      <c r="S220" s="23"/>
      <c r="T220" s="24"/>
      <c r="U220" s="168"/>
      <c r="V220" s="169"/>
      <c r="W220" s="162"/>
      <c r="X220" s="163"/>
      <c r="Y220" s="168"/>
      <c r="Z220" s="163"/>
      <c r="AA220" s="20"/>
      <c r="AB220" s="21"/>
      <c r="AC220" s="20"/>
      <c r="AD220" s="21"/>
      <c r="AE220" s="20"/>
      <c r="AF220" s="21"/>
      <c r="AG220" s="20"/>
      <c r="AH220" s="34"/>
      <c r="AI220" s="20"/>
      <c r="AJ220" s="34"/>
      <c r="AK220" s="20"/>
      <c r="AL220" s="34"/>
      <c r="AM220" s="20"/>
      <c r="AN220" s="34"/>
      <c r="AO220" s="20"/>
      <c r="AP220" s="34"/>
      <c r="AQ220" s="41"/>
      <c r="AR220" s="42"/>
      <c r="AS220" s="41"/>
      <c r="AT220" s="42"/>
      <c r="AU220" s="41"/>
      <c r="AV220" s="42"/>
      <c r="AW220" s="41"/>
      <c r="AX220" s="42"/>
      <c r="AY220" s="36"/>
      <c r="AZ220" s="21"/>
      <c r="BA220" s="36">
        <v>1864</v>
      </c>
      <c r="BB220" s="21">
        <v>10</v>
      </c>
      <c r="BC220" s="36">
        <v>1235</v>
      </c>
      <c r="BD220" s="21">
        <v>7</v>
      </c>
      <c r="BE220" s="36"/>
      <c r="BF220" s="21"/>
      <c r="BG220" s="85"/>
      <c r="BH220" s="86"/>
      <c r="BI220" s="85"/>
      <c r="BJ220" s="86"/>
      <c r="BK220" s="85"/>
      <c r="BL220" s="86"/>
      <c r="BM220" s="85"/>
      <c r="BN220" s="86"/>
      <c r="BO220" s="85"/>
      <c r="BP220" s="86"/>
      <c r="BQ220" s="91"/>
      <c r="BR220" s="92"/>
      <c r="BS220" s="91"/>
      <c r="BT220" s="92"/>
    </row>
    <row r="221" spans="1:72" ht="12.75">
      <c r="A221" s="11" t="s">
        <v>267</v>
      </c>
      <c r="B221" s="12" t="str">
        <f>MID(C221,2,LEN(C221))</f>
        <v>M</v>
      </c>
      <c r="C221" s="12" t="s">
        <v>26</v>
      </c>
      <c r="D221" s="13" t="s">
        <v>97</v>
      </c>
      <c r="E221" s="14">
        <v>2243</v>
      </c>
      <c r="F221" s="15">
        <f>K221+M221+O221+Q221+S221+U221+W221+Y221+AA221+AC221+AE221+AG221+AI221+AK221+AM221+AO221+AQ221+AS221+AU221+AW221+AY221+BA221+BC221+BE221+BG221+BI221+BK221+BM221+BO221+BQ221+BS221</f>
        <v>3076</v>
      </c>
      <c r="G221" s="59">
        <f>L221+N221+P221+R221+T221+V221+X221+Z221+AB221+AD221+AF221+AH221+AJ221+AL221+AN221+AP221+AR221+AT221+AV221+AX221+AZ221+BB221+BD221+BF221+BH221+BJ221+BL221+BN221+BP221+BR221+BT221</f>
        <v>20</v>
      </c>
      <c r="H221" s="16">
        <f>IF(G221&gt;0,F221/G221,0)</f>
        <v>153.8</v>
      </c>
      <c r="I221" s="80">
        <v>30.46875</v>
      </c>
      <c r="J221" s="17">
        <f>IF(H221&gt;=$J$2,0,IF((($J$2-H221)*$J$1/100)&gt;35,35,(($J$2-H221)*$J$1/100)))</f>
        <v>34.64999999999999</v>
      </c>
      <c r="K221" s="23"/>
      <c r="L221" s="24"/>
      <c r="M221" s="23"/>
      <c r="N221" s="24"/>
      <c r="O221" s="23"/>
      <c r="P221" s="24"/>
      <c r="Q221" s="23"/>
      <c r="R221" s="24"/>
      <c r="S221" s="23"/>
      <c r="T221" s="24"/>
      <c r="U221" s="168"/>
      <c r="V221" s="169"/>
      <c r="W221" s="162"/>
      <c r="X221" s="163"/>
      <c r="Y221" s="168"/>
      <c r="Z221" s="163"/>
      <c r="AA221" s="20"/>
      <c r="AB221" s="21"/>
      <c r="AC221" s="20"/>
      <c r="AD221" s="21"/>
      <c r="AE221" s="20"/>
      <c r="AF221" s="21"/>
      <c r="AG221" s="20"/>
      <c r="AH221" s="34"/>
      <c r="AI221" s="20"/>
      <c r="AJ221" s="34"/>
      <c r="AK221" s="20"/>
      <c r="AL221" s="34"/>
      <c r="AM221" s="20"/>
      <c r="AN221" s="34"/>
      <c r="AO221" s="20"/>
      <c r="AP221" s="34"/>
      <c r="AQ221" s="41"/>
      <c r="AR221" s="42"/>
      <c r="AS221" s="41"/>
      <c r="AT221" s="42"/>
      <c r="AU221" s="41"/>
      <c r="AV221" s="42"/>
      <c r="AW221" s="41"/>
      <c r="AX221" s="42"/>
      <c r="AY221" s="36">
        <v>738</v>
      </c>
      <c r="AZ221" s="21">
        <v>5</v>
      </c>
      <c r="BA221" s="36">
        <v>726</v>
      </c>
      <c r="BB221" s="21">
        <v>5</v>
      </c>
      <c r="BC221" s="36">
        <v>1612</v>
      </c>
      <c r="BD221" s="21">
        <v>10</v>
      </c>
      <c r="BE221" s="36"/>
      <c r="BF221" s="21"/>
      <c r="BG221" s="85"/>
      <c r="BH221" s="86"/>
      <c r="BI221" s="85"/>
      <c r="BJ221" s="86"/>
      <c r="BK221" s="85"/>
      <c r="BL221" s="86"/>
      <c r="BM221" s="85"/>
      <c r="BN221" s="86"/>
      <c r="BO221" s="85"/>
      <c r="BP221" s="86"/>
      <c r="BQ221" s="91"/>
      <c r="BR221" s="92"/>
      <c r="BS221" s="91"/>
      <c r="BT221" s="92"/>
    </row>
    <row r="222" spans="1:72" ht="12.75">
      <c r="A222" s="11" t="s">
        <v>272</v>
      </c>
      <c r="B222" s="12" t="str">
        <f>MID(C222,2,LEN(C222))</f>
        <v>M</v>
      </c>
      <c r="C222" s="12" t="s">
        <v>20</v>
      </c>
      <c r="D222" s="13" t="s">
        <v>97</v>
      </c>
      <c r="E222" s="14">
        <v>2687</v>
      </c>
      <c r="F222" s="15">
        <f>K222+M222+O222+Q222+S222+U222+W222+Y222+AA222+AC222+AE222+AG222+AI222+AK222+AM222+AO222+AQ222+AS222+AU222+AW222+AY222+BA222+BC222+BE222+BG222+BI222+BK222+BM222+BO222+BQ222+BS222</f>
        <v>5576</v>
      </c>
      <c r="G222" s="59">
        <f>L222+N222+P222+R222+T222+V222+X222+Z222+AB222+AD222+AF222+AH222+AJ222+AL222+AN222+AP222+AR222+AT222+AV222+AX222+AZ222+BB222+BD222+BF222+BH222+BJ222+BL222+BN222+BP222+BR222+BT222</f>
        <v>31</v>
      </c>
      <c r="H222" s="16">
        <f>IF(G222&gt;0,F222/G222,0)</f>
        <v>179.8709677419355</v>
      </c>
      <c r="I222" s="80">
        <v>18.650000000000006</v>
      </c>
      <c r="J222" s="17">
        <f>IF(H222&gt;=$J$2,0,IF((($J$2-H222)*$J$1/100)&gt;35,35,(($J$2-H222)*$J$1/100)))</f>
        <v>15.096774193548386</v>
      </c>
      <c r="K222" s="23"/>
      <c r="L222" s="24"/>
      <c r="M222" s="23"/>
      <c r="N222" s="24"/>
      <c r="O222" s="23"/>
      <c r="P222" s="24"/>
      <c r="Q222" s="23">
        <v>2201</v>
      </c>
      <c r="R222" s="24">
        <v>12</v>
      </c>
      <c r="S222" s="23"/>
      <c r="T222" s="24"/>
      <c r="U222" s="168"/>
      <c r="V222" s="169"/>
      <c r="W222" s="162"/>
      <c r="X222" s="163"/>
      <c r="Y222" s="168"/>
      <c r="Z222" s="163"/>
      <c r="AA222" s="20"/>
      <c r="AB222" s="21"/>
      <c r="AC222" s="20"/>
      <c r="AD222" s="21"/>
      <c r="AE222" s="20"/>
      <c r="AF222" s="21"/>
      <c r="AG222" s="20"/>
      <c r="AH222" s="34"/>
      <c r="AI222" s="20"/>
      <c r="AJ222" s="34"/>
      <c r="AK222" s="20"/>
      <c r="AL222" s="34"/>
      <c r="AM222" s="20"/>
      <c r="AN222" s="34"/>
      <c r="AO222" s="20"/>
      <c r="AP222" s="34"/>
      <c r="AQ222" s="41"/>
      <c r="AR222" s="42"/>
      <c r="AS222" s="41"/>
      <c r="AT222" s="42"/>
      <c r="AU222" s="41"/>
      <c r="AV222" s="42"/>
      <c r="AW222" s="41"/>
      <c r="AX222" s="42"/>
      <c r="AY222" s="36">
        <v>1611</v>
      </c>
      <c r="AZ222" s="21">
        <v>9</v>
      </c>
      <c r="BA222" s="36"/>
      <c r="BB222" s="21"/>
      <c r="BC222" s="36">
        <v>1764</v>
      </c>
      <c r="BD222" s="21">
        <v>10</v>
      </c>
      <c r="BE222" s="36"/>
      <c r="BF222" s="21"/>
      <c r="BG222" s="85"/>
      <c r="BH222" s="86"/>
      <c r="BI222" s="85"/>
      <c r="BJ222" s="86"/>
      <c r="BK222" s="85"/>
      <c r="BL222" s="86"/>
      <c r="BM222" s="85"/>
      <c r="BN222" s="86"/>
      <c r="BO222" s="85"/>
      <c r="BP222" s="86"/>
      <c r="BQ222" s="91"/>
      <c r="BR222" s="92"/>
      <c r="BS222" s="91"/>
      <c r="BT222" s="92"/>
    </row>
    <row r="223" spans="1:72" ht="12.75">
      <c r="A223" s="11" t="s">
        <v>395</v>
      </c>
      <c r="B223" s="12" t="str">
        <f>MID(C223,2,LEN(C223))</f>
        <v>M</v>
      </c>
      <c r="C223" s="12" t="s">
        <v>26</v>
      </c>
      <c r="D223" s="13" t="s">
        <v>97</v>
      </c>
      <c r="E223" s="14">
        <v>1902</v>
      </c>
      <c r="F223" s="15">
        <f>K223+M223+O223+Q223+S223+U223+W223+Y223+AA223+AC223+AE223+AG223+AI223+AK223+AM223+AO223+AQ223+AS223+AU223+AW223+AY223+BA223+BC223+BE223+BG223+BI223+BK223+BM223+BO223+BQ223+BS223</f>
        <v>6488</v>
      </c>
      <c r="G223" s="59">
        <f>L223+N223+P223+R223+T223+V223+X223+Z223+AB223+AD223+AF223+AH223+AJ223+AL223+AN223+AP223+AR223+AT223+AV223+AX223+AZ223+BB223+BD223+BF223+BH223+BJ223+BL223+BN223+BP223+BR223+BT223</f>
        <v>39</v>
      </c>
      <c r="H223" s="16">
        <f>IF(G223&gt;0,F223/G223,0)</f>
        <v>166.35897435897436</v>
      </c>
      <c r="I223" s="80">
        <v>24.138888888888893</v>
      </c>
      <c r="J223" s="17">
        <f>IF(H223&gt;=$J$2,0,IF((($J$2-H223)*$J$1/100)&gt;35,35,(($J$2-H223)*$J$1/100)))</f>
        <v>25.23076923076923</v>
      </c>
      <c r="K223" s="23"/>
      <c r="L223" s="24"/>
      <c r="M223" s="23"/>
      <c r="N223" s="24"/>
      <c r="O223" s="23"/>
      <c r="P223" s="24"/>
      <c r="Q223" s="23">
        <v>1843</v>
      </c>
      <c r="R223" s="24">
        <v>12</v>
      </c>
      <c r="S223" s="23"/>
      <c r="T223" s="24"/>
      <c r="U223" s="168"/>
      <c r="V223" s="169"/>
      <c r="W223" s="162"/>
      <c r="X223" s="163"/>
      <c r="Y223" s="168"/>
      <c r="Z223" s="163"/>
      <c r="AA223" s="20"/>
      <c r="AB223" s="21"/>
      <c r="AC223" s="20"/>
      <c r="AD223" s="21"/>
      <c r="AE223" s="20"/>
      <c r="AF223" s="21"/>
      <c r="AG223" s="20"/>
      <c r="AH223" s="34"/>
      <c r="AI223" s="20"/>
      <c r="AJ223" s="34"/>
      <c r="AK223" s="20"/>
      <c r="AL223" s="34"/>
      <c r="AM223" s="20"/>
      <c r="AN223" s="34"/>
      <c r="AO223" s="20"/>
      <c r="AP223" s="34"/>
      <c r="AQ223" s="41"/>
      <c r="AR223" s="42"/>
      <c r="AS223" s="41"/>
      <c r="AT223" s="42"/>
      <c r="AU223" s="41"/>
      <c r="AV223" s="42"/>
      <c r="AW223" s="41"/>
      <c r="AX223" s="42"/>
      <c r="AY223" s="36">
        <v>1332</v>
      </c>
      <c r="AZ223" s="21">
        <v>8</v>
      </c>
      <c r="BA223" s="36">
        <v>1580</v>
      </c>
      <c r="BB223" s="21">
        <v>9</v>
      </c>
      <c r="BC223" s="36">
        <v>1733</v>
      </c>
      <c r="BD223" s="21">
        <v>10</v>
      </c>
      <c r="BE223" s="36"/>
      <c r="BF223" s="21"/>
      <c r="BG223" s="85"/>
      <c r="BH223" s="86"/>
      <c r="BI223" s="85"/>
      <c r="BJ223" s="86"/>
      <c r="BK223" s="85"/>
      <c r="BL223" s="86"/>
      <c r="BM223" s="85"/>
      <c r="BN223" s="86"/>
      <c r="BO223" s="85"/>
      <c r="BP223" s="86"/>
      <c r="BQ223" s="91"/>
      <c r="BR223" s="92"/>
      <c r="BS223" s="91"/>
      <c r="BT223" s="92"/>
    </row>
    <row r="224" spans="1:72" ht="12.75">
      <c r="A224" s="11" t="s">
        <v>262</v>
      </c>
      <c r="B224" s="12" t="str">
        <f>MID(C224,2,LEN(C224))</f>
        <v>M</v>
      </c>
      <c r="C224" s="12" t="s">
        <v>26</v>
      </c>
      <c r="D224" s="13" t="s">
        <v>97</v>
      </c>
      <c r="E224" s="14">
        <v>2094</v>
      </c>
      <c r="F224" s="15">
        <f>K224+M224+O224+Q224+S224+U224+W224+Y224+AA224+AC224+AE224+AG224+AI224+AK224+AM224+AO224+AQ224+AS224+AU224+AW224+AY224+BA224+BC224+BE224+BG224+BI224+BK224+BM224+BO224+BQ224+BS224</f>
        <v>5092</v>
      </c>
      <c r="G224" s="59">
        <f>L224+N224+P224+R224+T224+V224+X224+Z224+AB224+AD224+AF224+AH224+AJ224+AL224+AN224+AP224+AR224+AT224+AV224+AX224+AZ224+BB224+BD224+BF224+BH224+BJ224+BL224+BN224+BP224+BR224+BT224</f>
        <v>32</v>
      </c>
      <c r="H224" s="16">
        <f>IF(G224&gt;0,F224/G224,0)</f>
        <v>159.125</v>
      </c>
      <c r="I224" s="80">
        <v>15.083333333333336</v>
      </c>
      <c r="J224" s="17">
        <f>IF(H224&gt;=$J$2,0,IF((($J$2-H224)*$J$1/100)&gt;35,35,(($J$2-H224)*$J$1/100)))</f>
        <v>30.65625</v>
      </c>
      <c r="K224" s="23"/>
      <c r="L224" s="24"/>
      <c r="M224" s="23"/>
      <c r="N224" s="24"/>
      <c r="O224" s="23"/>
      <c r="P224" s="24"/>
      <c r="Q224" s="23"/>
      <c r="R224" s="24"/>
      <c r="S224" s="23"/>
      <c r="T224" s="24"/>
      <c r="U224" s="168"/>
      <c r="V224" s="169"/>
      <c r="W224" s="162"/>
      <c r="X224" s="163"/>
      <c r="Y224" s="168"/>
      <c r="Z224" s="163"/>
      <c r="AA224" s="20"/>
      <c r="AB224" s="21"/>
      <c r="AC224" s="20"/>
      <c r="AD224" s="21"/>
      <c r="AE224" s="20"/>
      <c r="AF224" s="21"/>
      <c r="AG224" s="20"/>
      <c r="AH224" s="34"/>
      <c r="AI224" s="20"/>
      <c r="AJ224" s="34"/>
      <c r="AK224" s="20"/>
      <c r="AL224" s="34"/>
      <c r="AM224" s="20"/>
      <c r="AN224" s="34"/>
      <c r="AO224" s="20"/>
      <c r="AP224" s="34"/>
      <c r="AQ224" s="41"/>
      <c r="AR224" s="42"/>
      <c r="AS224" s="41"/>
      <c r="AT224" s="42"/>
      <c r="AU224" s="41"/>
      <c r="AV224" s="42"/>
      <c r="AW224" s="41"/>
      <c r="AX224" s="42"/>
      <c r="AY224" s="36">
        <v>1212</v>
      </c>
      <c r="AZ224" s="21">
        <v>8</v>
      </c>
      <c r="BA224" s="36">
        <v>1371</v>
      </c>
      <c r="BB224" s="21">
        <v>8</v>
      </c>
      <c r="BC224" s="36">
        <v>1561</v>
      </c>
      <c r="BD224" s="21">
        <v>10</v>
      </c>
      <c r="BE224" s="36">
        <v>948</v>
      </c>
      <c r="BF224" s="21">
        <v>6</v>
      </c>
      <c r="BG224" s="85"/>
      <c r="BH224" s="86"/>
      <c r="BI224" s="85"/>
      <c r="BJ224" s="86"/>
      <c r="BK224" s="85"/>
      <c r="BL224" s="86"/>
      <c r="BM224" s="85"/>
      <c r="BN224" s="86"/>
      <c r="BO224" s="85"/>
      <c r="BP224" s="86"/>
      <c r="BQ224" s="91"/>
      <c r="BR224" s="92"/>
      <c r="BS224" s="91"/>
      <c r="BT224" s="92"/>
    </row>
    <row r="225" spans="1:72" ht="12.75">
      <c r="A225" s="11" t="s">
        <v>520</v>
      </c>
      <c r="B225" s="12" t="str">
        <f>MID(C225,2,LEN(C225))</f>
        <v>M</v>
      </c>
      <c r="C225" s="12" t="s">
        <v>26</v>
      </c>
      <c r="D225" s="13" t="s">
        <v>97</v>
      </c>
      <c r="E225" s="14">
        <v>2975</v>
      </c>
      <c r="F225" s="15">
        <f>K225+M225+O225+Q225+S225+U225+W225+Y225+AA225+AC225+AE225+AG225+AI225+AK225+AM225+AO225+AQ225+AS225+AU225+AW225+AY225+BA225+BC225+BE225+BG225+BI225+BK225+BM225+BO225+BQ225+BS225</f>
        <v>2576</v>
      </c>
      <c r="G225" s="59">
        <f>L225+N225+P225+R225+T225+V225+X225+Z225+AB225+AD225+AF225+AH225+AJ225+AL225+AN225+AP225+AR225+AT225+AV225+AX225+AZ225+BB225+BD225+BF225+BH225+BJ225+BL225+BN225+BP225+BR225+BT225</f>
        <v>16</v>
      </c>
      <c r="H225" s="16">
        <f>IF(G225&gt;0,F225/G225,0)</f>
        <v>161</v>
      </c>
      <c r="I225" s="80">
        <v>35</v>
      </c>
      <c r="J225" s="17">
        <f>IF(H225&gt;=$J$2,0,IF((($J$2-H225)*$J$1/100)&gt;35,35,(($J$2-H225)*$J$1/100)))</f>
        <v>29.25</v>
      </c>
      <c r="K225" s="23"/>
      <c r="L225" s="24"/>
      <c r="M225" s="23"/>
      <c r="N225" s="24"/>
      <c r="O225" s="23"/>
      <c r="P225" s="24"/>
      <c r="Q225" s="23"/>
      <c r="R225" s="24"/>
      <c r="S225" s="23"/>
      <c r="T225" s="24"/>
      <c r="U225" s="168"/>
      <c r="V225" s="169"/>
      <c r="W225" s="162"/>
      <c r="X225" s="163"/>
      <c r="Y225" s="168"/>
      <c r="Z225" s="163"/>
      <c r="AA225" s="20"/>
      <c r="AB225" s="21"/>
      <c r="AC225" s="20"/>
      <c r="AD225" s="21"/>
      <c r="AE225" s="20"/>
      <c r="AF225" s="21"/>
      <c r="AG225" s="20"/>
      <c r="AH225" s="34"/>
      <c r="AI225" s="20"/>
      <c r="AJ225" s="34"/>
      <c r="AK225" s="20"/>
      <c r="AL225" s="34"/>
      <c r="AM225" s="20"/>
      <c r="AN225" s="34"/>
      <c r="AO225" s="20"/>
      <c r="AP225" s="34"/>
      <c r="AQ225" s="41"/>
      <c r="AR225" s="42"/>
      <c r="AS225" s="41"/>
      <c r="AT225" s="42"/>
      <c r="AU225" s="41"/>
      <c r="AV225" s="42"/>
      <c r="AW225" s="41"/>
      <c r="AX225" s="42"/>
      <c r="AY225" s="36">
        <v>1276</v>
      </c>
      <c r="AZ225" s="21">
        <v>8</v>
      </c>
      <c r="BA225" s="36">
        <v>1300</v>
      </c>
      <c r="BB225" s="21">
        <v>8</v>
      </c>
      <c r="BC225" s="36"/>
      <c r="BD225" s="21"/>
      <c r="BE225" s="36"/>
      <c r="BF225" s="21"/>
      <c r="BG225" s="85"/>
      <c r="BH225" s="86"/>
      <c r="BI225" s="85"/>
      <c r="BJ225" s="86"/>
      <c r="BK225" s="85"/>
      <c r="BL225" s="86"/>
      <c r="BM225" s="85"/>
      <c r="BN225" s="86"/>
      <c r="BO225" s="85"/>
      <c r="BP225" s="86"/>
      <c r="BQ225" s="91"/>
      <c r="BR225" s="92"/>
      <c r="BS225" s="91"/>
      <c r="BT225" s="92"/>
    </row>
    <row r="226" spans="1:72" ht="12.75">
      <c r="A226" s="11" t="s">
        <v>75</v>
      </c>
      <c r="B226" s="12" t="str">
        <f>MID(C226,2,LEN(C226))</f>
        <v>M</v>
      </c>
      <c r="C226" s="12" t="s">
        <v>20</v>
      </c>
      <c r="D226" s="13" t="s">
        <v>97</v>
      </c>
      <c r="E226" s="14">
        <v>1462</v>
      </c>
      <c r="F226" s="15">
        <f>K226+M226+O226+Q226+S226+U226+W226+Y226+AA226+AC226+AE226+AG226+AI226+AK226+AM226+AO226+AQ226+AS226+AU226+AW226+AY226+BA226+BC226+BE226+BG226+BI226+BK226+BM226+BO226+BQ226+BS226</f>
        <v>20077</v>
      </c>
      <c r="G226" s="59">
        <f>L226+N226+P226+R226+T226+V226+X226+Z226+AB226+AD226+AF226+AH226+AJ226+AL226+AN226+AP226+AR226+AT226+AV226+AX226+AZ226+BB226+BD226+BF226+BH226+BJ226+BL226+BN226+BP226+BR226+BT226</f>
        <v>110</v>
      </c>
      <c r="H226" s="16">
        <f>IF(G226&gt;0,F226/G226,0)</f>
        <v>182.51818181818183</v>
      </c>
      <c r="I226" s="80">
        <v>11.04545454545454</v>
      </c>
      <c r="J226" s="17">
        <f>IF(H226&gt;=$J$2,0,IF((($J$2-H226)*$J$1/100)&gt;35,35,(($J$2-H226)*$J$1/100)))</f>
        <v>13.111363636363627</v>
      </c>
      <c r="K226" s="23"/>
      <c r="L226" s="24"/>
      <c r="M226" s="23"/>
      <c r="N226" s="24"/>
      <c r="O226" s="23"/>
      <c r="P226" s="24"/>
      <c r="Q226" s="23">
        <v>3311</v>
      </c>
      <c r="R226" s="24">
        <v>18</v>
      </c>
      <c r="S226" s="23"/>
      <c r="T226" s="24"/>
      <c r="U226" s="168"/>
      <c r="V226" s="169"/>
      <c r="W226" s="162"/>
      <c r="X226" s="163"/>
      <c r="Y226" s="168"/>
      <c r="Z226" s="163"/>
      <c r="AA226" s="20"/>
      <c r="AB226" s="21"/>
      <c r="AC226" s="20"/>
      <c r="AD226" s="21"/>
      <c r="AE226" s="20"/>
      <c r="AF226" s="21"/>
      <c r="AG226" s="20"/>
      <c r="AH226" s="34"/>
      <c r="AI226" s="20"/>
      <c r="AJ226" s="34"/>
      <c r="AK226" s="20"/>
      <c r="AL226" s="34"/>
      <c r="AM226" s="20"/>
      <c r="AN226" s="34"/>
      <c r="AO226" s="20"/>
      <c r="AP226" s="34"/>
      <c r="AQ226" s="41"/>
      <c r="AR226" s="42"/>
      <c r="AS226" s="41"/>
      <c r="AT226" s="42"/>
      <c r="AU226" s="41"/>
      <c r="AV226" s="42"/>
      <c r="AW226" s="41"/>
      <c r="AX226" s="42"/>
      <c r="AY226" s="36">
        <v>1436</v>
      </c>
      <c r="AZ226" s="21">
        <v>8</v>
      </c>
      <c r="BA226" s="36">
        <v>1417</v>
      </c>
      <c r="BB226" s="21">
        <v>8</v>
      </c>
      <c r="BC226" s="36"/>
      <c r="BD226" s="21"/>
      <c r="BE226" s="36">
        <v>1880</v>
      </c>
      <c r="BF226" s="21">
        <v>10</v>
      </c>
      <c r="BG226" s="85"/>
      <c r="BH226" s="86"/>
      <c r="BI226" s="85"/>
      <c r="BJ226" s="86"/>
      <c r="BK226" s="85"/>
      <c r="BL226" s="86"/>
      <c r="BM226" s="85"/>
      <c r="BN226" s="86"/>
      <c r="BO226" s="85"/>
      <c r="BP226" s="86"/>
      <c r="BQ226" s="91">
        <v>12033</v>
      </c>
      <c r="BR226" s="92">
        <v>66</v>
      </c>
      <c r="BS226" s="91"/>
      <c r="BT226" s="92"/>
    </row>
    <row r="227" spans="1:72" ht="12.75">
      <c r="A227" s="11" t="s">
        <v>518</v>
      </c>
      <c r="B227" s="12" t="str">
        <f>MID(C227,2,LEN(C227))</f>
        <v>M</v>
      </c>
      <c r="C227" s="12" t="s">
        <v>26</v>
      </c>
      <c r="D227" s="13" t="s">
        <v>97</v>
      </c>
      <c r="E227" s="14">
        <v>1957</v>
      </c>
      <c r="F227" s="15">
        <f>K227+M227+O227+Q227+S227+U227+W227+Y227+AA227+AC227+AE227+AG227+AI227+AK227+AM227+AO227+AQ227+AS227+AU227+AW227+AY227+BA227+BC227+BE227+BG227+BI227+BK227+BM227+BO227+BQ227+BS227</f>
        <v>6855</v>
      </c>
      <c r="G227" s="59">
        <f>L227+N227+P227+R227+T227+V227+X227+Z227+AB227+AD227+AF227+AH227+AJ227+AL227+AN227+AP227+AR227+AT227+AV227+AX227+AZ227+BB227+BD227+BF227+BH227+BJ227+BL227+BN227+BP227+BR227+BT227</f>
        <v>36</v>
      </c>
      <c r="H227" s="16">
        <f>IF(G227&gt;0,F227/G227,0)</f>
        <v>190.41666666666666</v>
      </c>
      <c r="I227" s="80">
        <v>35</v>
      </c>
      <c r="J227" s="17">
        <f>IF(H227&gt;=$J$2,0,IF((($J$2-H227)*$J$1/100)&gt;35,35,(($J$2-H227)*$J$1/100)))</f>
        <v>7.187500000000007</v>
      </c>
      <c r="K227" s="23"/>
      <c r="L227" s="24"/>
      <c r="M227" s="23"/>
      <c r="N227" s="24"/>
      <c r="O227" s="23"/>
      <c r="P227" s="24"/>
      <c r="Q227" s="23"/>
      <c r="R227" s="24"/>
      <c r="S227" s="23"/>
      <c r="T227" s="24"/>
      <c r="U227" s="168"/>
      <c r="V227" s="169"/>
      <c r="W227" s="162"/>
      <c r="X227" s="163"/>
      <c r="Y227" s="168"/>
      <c r="Z227" s="163"/>
      <c r="AA227" s="20"/>
      <c r="AB227" s="21"/>
      <c r="AC227" s="20"/>
      <c r="AD227" s="21"/>
      <c r="AE227" s="20"/>
      <c r="AF227" s="21"/>
      <c r="AG227" s="20"/>
      <c r="AH227" s="34"/>
      <c r="AI227" s="20"/>
      <c r="AJ227" s="34"/>
      <c r="AK227" s="20"/>
      <c r="AL227" s="34"/>
      <c r="AM227" s="20"/>
      <c r="AN227" s="34"/>
      <c r="AO227" s="20"/>
      <c r="AP227" s="34"/>
      <c r="AQ227" s="41"/>
      <c r="AR227" s="42"/>
      <c r="AS227" s="41"/>
      <c r="AT227" s="42"/>
      <c r="AU227" s="41"/>
      <c r="AV227" s="42"/>
      <c r="AW227" s="41"/>
      <c r="AX227" s="42"/>
      <c r="AY227" s="36">
        <v>1886</v>
      </c>
      <c r="AZ227" s="21">
        <v>10</v>
      </c>
      <c r="BA227" s="36">
        <v>1489</v>
      </c>
      <c r="BB227" s="21">
        <v>8</v>
      </c>
      <c r="BC227" s="36">
        <v>1925</v>
      </c>
      <c r="BD227" s="21">
        <v>10</v>
      </c>
      <c r="BE227" s="36">
        <v>1555</v>
      </c>
      <c r="BF227" s="21">
        <v>8</v>
      </c>
      <c r="BG227" s="85"/>
      <c r="BH227" s="86"/>
      <c r="BI227" s="85"/>
      <c r="BJ227" s="86"/>
      <c r="BK227" s="85"/>
      <c r="BL227" s="86"/>
      <c r="BM227" s="85"/>
      <c r="BN227" s="86"/>
      <c r="BO227" s="85"/>
      <c r="BP227" s="86"/>
      <c r="BQ227" s="91"/>
      <c r="BR227" s="92"/>
      <c r="BS227" s="91"/>
      <c r="BT227" s="92"/>
    </row>
    <row r="228" spans="1:72" ht="12.75">
      <c r="A228" s="11" t="s">
        <v>578</v>
      </c>
      <c r="B228" s="12" t="s">
        <v>301</v>
      </c>
      <c r="C228" s="12" t="s">
        <v>26</v>
      </c>
      <c r="D228" s="13" t="s">
        <v>534</v>
      </c>
      <c r="E228" s="14">
        <v>3030</v>
      </c>
      <c r="F228" s="15">
        <f>K228+M228+O228+Q228+S228+U228+W228+Y228+AA228+AC228+AE228+AG228+AI228+AK228+AM228+AO228+AQ228+AS228+AU228+AW228+AY228+BA228+BC228+BE228+BG228+BI228+BK228+BM228+BO228+BQ228+BS228</f>
        <v>7101</v>
      </c>
      <c r="G228" s="59">
        <f>L228+N228+P228+R228+T228+V228+X228+Z228+AB228+AD228+AF228+AH228+AJ228+AL228+AN228+AP228+AR228+AT228+AV228+AX228+AZ228+BB228+BD228+BF228+BH228+BJ228+BL228+BN228+BP228+BR228+BT228</f>
        <v>40</v>
      </c>
      <c r="H228" s="16">
        <f>IF(G228&gt;0,F228/G228,0)</f>
        <v>177.525</v>
      </c>
      <c r="I228" s="80"/>
      <c r="J228" s="17">
        <f>IF(H228&gt;=$J$2,0,IF((($J$2-H228)*$J$1/100)&gt;35,35,(($J$2-H228)*$J$1/100)))</f>
        <v>16.856249999999996</v>
      </c>
      <c r="K228" s="23"/>
      <c r="L228" s="24"/>
      <c r="M228" s="23"/>
      <c r="N228" s="24"/>
      <c r="O228" s="23"/>
      <c r="P228" s="24"/>
      <c r="Q228" s="23">
        <v>3148</v>
      </c>
      <c r="R228" s="24">
        <v>18</v>
      </c>
      <c r="S228" s="23"/>
      <c r="T228" s="24"/>
      <c r="U228" s="168"/>
      <c r="V228" s="169"/>
      <c r="W228" s="162"/>
      <c r="X228" s="163"/>
      <c r="Y228" s="168"/>
      <c r="Z228" s="163"/>
      <c r="AA228" s="20"/>
      <c r="AB228" s="21"/>
      <c r="AC228" s="20"/>
      <c r="AD228" s="21"/>
      <c r="AE228" s="20"/>
      <c r="AF228" s="21"/>
      <c r="AG228" s="20"/>
      <c r="AH228" s="34"/>
      <c r="AI228" s="20"/>
      <c r="AJ228" s="34"/>
      <c r="AK228" s="20"/>
      <c r="AL228" s="34"/>
      <c r="AM228" s="20"/>
      <c r="AN228" s="34"/>
      <c r="AO228" s="20"/>
      <c r="AP228" s="34"/>
      <c r="AQ228" s="41"/>
      <c r="AR228" s="42"/>
      <c r="AS228" s="41"/>
      <c r="AT228" s="42"/>
      <c r="AU228" s="41"/>
      <c r="AV228" s="42"/>
      <c r="AW228" s="41"/>
      <c r="AX228" s="42"/>
      <c r="AY228" s="36"/>
      <c r="AZ228" s="21"/>
      <c r="BA228" s="36">
        <v>1113</v>
      </c>
      <c r="BB228" s="21">
        <v>6</v>
      </c>
      <c r="BC228" s="36">
        <v>1817</v>
      </c>
      <c r="BD228" s="21">
        <v>10</v>
      </c>
      <c r="BE228" s="36">
        <v>1023</v>
      </c>
      <c r="BF228" s="21">
        <v>6</v>
      </c>
      <c r="BG228" s="85"/>
      <c r="BH228" s="86"/>
      <c r="BI228" s="85"/>
      <c r="BJ228" s="86"/>
      <c r="BK228" s="85"/>
      <c r="BL228" s="86"/>
      <c r="BM228" s="85"/>
      <c r="BN228" s="86"/>
      <c r="BO228" s="85"/>
      <c r="BP228" s="86"/>
      <c r="BQ228" s="91"/>
      <c r="BR228" s="92"/>
      <c r="BS228" s="91"/>
      <c r="BT228" s="92"/>
    </row>
    <row r="229" spans="1:72" ht="12.75">
      <c r="A229" s="11" t="s">
        <v>252</v>
      </c>
      <c r="B229" s="12" t="str">
        <f>MID(C229,2,LEN(C229))</f>
        <v>M</v>
      </c>
      <c r="C229" s="12" t="s">
        <v>16</v>
      </c>
      <c r="D229" s="13" t="s">
        <v>534</v>
      </c>
      <c r="E229" s="14">
        <v>1888</v>
      </c>
      <c r="F229" s="15">
        <f>K229+M229+O229+Q229+S229+U229+W229+Y229+AA229+AC229+AE229+AG229+AI229+AK229+AM229+AO229+AQ229+AS229+AU229+AW229+AY229+BA229+BC229+BE229+BG229+BI229+BK229+BM229+BO229+BQ229+BS229</f>
        <v>7823</v>
      </c>
      <c r="G229" s="59">
        <f>L229+N229+P229+R229+T229+V229+X229+Z229+AB229+AD229+AF229+AH229+AJ229+AL229+AN229+AP229+AR229+AT229+AV229+AX229+AZ229+BB229+BD229+BF229+BH229+BJ229+BL229+BN229+BP229+BR229+BT229</f>
        <v>44</v>
      </c>
      <c r="H229" s="16">
        <f>IF(G229&gt;0,F229/G229,0)</f>
        <v>177.79545454545453</v>
      </c>
      <c r="I229" s="80">
        <v>11.493243243243242</v>
      </c>
      <c r="J229" s="17">
        <f>IF(H229&gt;=$J$2,0,IF((($J$2-H229)*$J$1/100)&gt;35,35,(($J$2-H229)*$J$1/100)))</f>
        <v>16.6534090909091</v>
      </c>
      <c r="K229" s="23"/>
      <c r="L229" s="24"/>
      <c r="M229" s="23">
        <v>2126</v>
      </c>
      <c r="N229" s="24">
        <v>12</v>
      </c>
      <c r="O229" s="23"/>
      <c r="P229" s="24"/>
      <c r="Q229" s="23"/>
      <c r="R229" s="24"/>
      <c r="S229" s="23"/>
      <c r="T229" s="24"/>
      <c r="U229" s="168"/>
      <c r="V229" s="169"/>
      <c r="W229" s="162"/>
      <c r="X229" s="163"/>
      <c r="Y229" s="168"/>
      <c r="Z229" s="163"/>
      <c r="AA229" s="20"/>
      <c r="AB229" s="21"/>
      <c r="AC229" s="20"/>
      <c r="AD229" s="21"/>
      <c r="AE229" s="20"/>
      <c r="AF229" s="21"/>
      <c r="AG229" s="20"/>
      <c r="AH229" s="34"/>
      <c r="AI229" s="20"/>
      <c r="AJ229" s="34"/>
      <c r="AK229" s="20"/>
      <c r="AL229" s="34"/>
      <c r="AM229" s="20"/>
      <c r="AN229" s="34"/>
      <c r="AO229" s="20"/>
      <c r="AP229" s="34"/>
      <c r="AQ229" s="41"/>
      <c r="AR229" s="42"/>
      <c r="AS229" s="41"/>
      <c r="AT229" s="42"/>
      <c r="AU229" s="41"/>
      <c r="AV229" s="42"/>
      <c r="AW229" s="41"/>
      <c r="AX229" s="42"/>
      <c r="AY229" s="36">
        <v>1030</v>
      </c>
      <c r="AZ229" s="21">
        <v>6</v>
      </c>
      <c r="BA229" s="36">
        <v>1483</v>
      </c>
      <c r="BB229" s="21">
        <v>8</v>
      </c>
      <c r="BC229" s="36">
        <v>1813</v>
      </c>
      <c r="BD229" s="21">
        <v>10</v>
      </c>
      <c r="BE229" s="36">
        <v>1371</v>
      </c>
      <c r="BF229" s="21">
        <v>8</v>
      </c>
      <c r="BG229" s="85"/>
      <c r="BH229" s="86"/>
      <c r="BI229" s="85"/>
      <c r="BJ229" s="86"/>
      <c r="BK229" s="85"/>
      <c r="BL229" s="86"/>
      <c r="BM229" s="85"/>
      <c r="BN229" s="86"/>
      <c r="BO229" s="85"/>
      <c r="BP229" s="86"/>
      <c r="BQ229" s="91"/>
      <c r="BR229" s="92"/>
      <c r="BS229" s="91"/>
      <c r="BT229" s="92"/>
    </row>
    <row r="230" spans="1:72" ht="12.75">
      <c r="A230" s="11" t="s">
        <v>255</v>
      </c>
      <c r="B230" s="12" t="str">
        <f>MID(C230,2,LEN(C230))</f>
        <v>M</v>
      </c>
      <c r="C230" s="12" t="s">
        <v>26</v>
      </c>
      <c r="D230" s="13" t="s">
        <v>534</v>
      </c>
      <c r="E230" s="14">
        <v>2009</v>
      </c>
      <c r="F230" s="15">
        <f>K230+M230+O230+Q230+S230+U230+W230+Y230+AA230+AC230+AE230+AG230+AI230+AK230+AM230+AO230+AQ230+AS230+AU230+AW230+AY230+BA230+BC230+BE230+BG230+BI230+BK230+BM230+BO230+BQ230+BS230</f>
        <v>5741</v>
      </c>
      <c r="G230" s="59">
        <f>L230+N230+P230+R230+T230+V230+X230+Z230+AB230+AD230+AF230+AH230+AJ230+AL230+AN230+AP230+AR230+AT230+AV230+AX230+AZ230+BB230+BD230+BF230+BH230+BJ230+BL230+BN230+BP230+BR230+BT230</f>
        <v>32</v>
      </c>
      <c r="H230" s="16">
        <f>IF(G230&gt;0,F230/G230,0)</f>
        <v>179.40625</v>
      </c>
      <c r="I230" s="80">
        <v>18.790540540540547</v>
      </c>
      <c r="J230" s="17">
        <f>IF(H230&gt;=$J$2,0,IF((($J$2-H230)*$J$1/100)&gt;35,35,(($J$2-H230)*$J$1/100)))</f>
        <v>15.4453125</v>
      </c>
      <c r="K230" s="23"/>
      <c r="L230" s="24"/>
      <c r="M230" s="23">
        <v>2202</v>
      </c>
      <c r="N230" s="24">
        <v>12</v>
      </c>
      <c r="O230" s="23">
        <v>2043</v>
      </c>
      <c r="P230" s="24">
        <v>12</v>
      </c>
      <c r="Q230" s="23"/>
      <c r="R230" s="24"/>
      <c r="S230" s="23"/>
      <c r="T230" s="24"/>
      <c r="U230" s="168"/>
      <c r="V230" s="169"/>
      <c r="W230" s="162"/>
      <c r="X230" s="163"/>
      <c r="Y230" s="168"/>
      <c r="Z230" s="163"/>
      <c r="AA230" s="20"/>
      <c r="AB230" s="21"/>
      <c r="AC230" s="20"/>
      <c r="AD230" s="21"/>
      <c r="AE230" s="20"/>
      <c r="AF230" s="21"/>
      <c r="AG230" s="20"/>
      <c r="AH230" s="34"/>
      <c r="AI230" s="20"/>
      <c r="AJ230" s="34"/>
      <c r="AK230" s="20"/>
      <c r="AL230" s="34"/>
      <c r="AM230" s="20"/>
      <c r="AN230" s="34"/>
      <c r="AO230" s="20"/>
      <c r="AP230" s="34"/>
      <c r="AQ230" s="41"/>
      <c r="AR230" s="42"/>
      <c r="AS230" s="41"/>
      <c r="AT230" s="42"/>
      <c r="AU230" s="41"/>
      <c r="AV230" s="42"/>
      <c r="AW230" s="41"/>
      <c r="AX230" s="42"/>
      <c r="AY230" s="36">
        <v>1496</v>
      </c>
      <c r="AZ230" s="21">
        <v>8</v>
      </c>
      <c r="BA230" s="36"/>
      <c r="BB230" s="21"/>
      <c r="BC230" s="36"/>
      <c r="BD230" s="21"/>
      <c r="BE230" s="36"/>
      <c r="BF230" s="21"/>
      <c r="BG230" s="85"/>
      <c r="BH230" s="86"/>
      <c r="BI230" s="85"/>
      <c r="BJ230" s="86"/>
      <c r="BK230" s="85"/>
      <c r="BL230" s="86"/>
      <c r="BM230" s="85"/>
      <c r="BN230" s="86"/>
      <c r="BO230" s="85"/>
      <c r="BP230" s="86"/>
      <c r="BQ230" s="91"/>
      <c r="BR230" s="92"/>
      <c r="BS230" s="91"/>
      <c r="BT230" s="92"/>
    </row>
    <row r="231" spans="1:72" ht="12.75">
      <c r="A231" s="11" t="s">
        <v>61</v>
      </c>
      <c r="B231" s="12" t="str">
        <f>MID(C231,2,LEN(C231))</f>
        <v>M</v>
      </c>
      <c r="C231" s="12" t="s">
        <v>16</v>
      </c>
      <c r="D231" s="13" t="s">
        <v>534</v>
      </c>
      <c r="E231" s="14">
        <v>1333</v>
      </c>
      <c r="F231" s="15">
        <f>K231+M231+O231+Q231+S231+U231+W231+Y231+AA231+AC231+AE231+AG231+AI231+AK231+AM231+AO231+AQ231+AS231+AU231+AW231+AY231+BA231+BC231+BE231+BG231+BI231+BK231+BM231+BO231+BQ231+BS231</f>
        <v>8355</v>
      </c>
      <c r="G231" s="59">
        <f>L231+N231+P231+R231+T231+V231+X231+Z231+AB231+AD231+AF231+AH231+AJ231+AL231+AN231+AP231+AR231+AT231+AV231+AX231+AZ231+BB231+BD231+BF231+BH231+BJ231+BL231+BN231+BP231+BR231+BT231</f>
        <v>44</v>
      </c>
      <c r="H231" s="16">
        <f>IF(G231&gt;0,F231/G231,0)</f>
        <v>189.88636363636363</v>
      </c>
      <c r="I231" s="80">
        <v>7.9970930232558075</v>
      </c>
      <c r="J231" s="17">
        <f>IF(H231&gt;=$J$2,0,IF((($J$2-H231)*$J$1/100)&gt;35,35,(($J$2-H231)*$J$1/100)))</f>
        <v>7.5852272727272805</v>
      </c>
      <c r="K231" s="23"/>
      <c r="L231" s="24"/>
      <c r="M231" s="23">
        <v>3531</v>
      </c>
      <c r="N231" s="24">
        <v>18</v>
      </c>
      <c r="O231" s="23"/>
      <c r="P231" s="24"/>
      <c r="Q231" s="23"/>
      <c r="R231" s="24"/>
      <c r="S231" s="23"/>
      <c r="T231" s="24"/>
      <c r="U231" s="168"/>
      <c r="V231" s="169"/>
      <c r="W231" s="162"/>
      <c r="X231" s="163"/>
      <c r="Y231" s="168"/>
      <c r="Z231" s="163"/>
      <c r="AA231" s="20"/>
      <c r="AB231" s="21"/>
      <c r="AC231" s="20"/>
      <c r="AD231" s="21"/>
      <c r="AE231" s="20"/>
      <c r="AF231" s="21"/>
      <c r="AG231" s="20"/>
      <c r="AH231" s="34"/>
      <c r="AI231" s="20"/>
      <c r="AJ231" s="34"/>
      <c r="AK231" s="20"/>
      <c r="AL231" s="34"/>
      <c r="AM231" s="20"/>
      <c r="AN231" s="34"/>
      <c r="AO231" s="20"/>
      <c r="AP231" s="34"/>
      <c r="AQ231" s="41"/>
      <c r="AR231" s="42"/>
      <c r="AS231" s="41"/>
      <c r="AT231" s="42"/>
      <c r="AU231" s="41"/>
      <c r="AV231" s="42"/>
      <c r="AW231" s="41"/>
      <c r="AX231" s="42"/>
      <c r="AY231" s="36">
        <v>1763</v>
      </c>
      <c r="AZ231" s="21">
        <v>10</v>
      </c>
      <c r="BA231" s="36">
        <v>2011</v>
      </c>
      <c r="BB231" s="21">
        <v>10</v>
      </c>
      <c r="BC231" s="36"/>
      <c r="BD231" s="21"/>
      <c r="BE231" s="36">
        <v>1050</v>
      </c>
      <c r="BF231" s="21">
        <v>6</v>
      </c>
      <c r="BG231" s="85"/>
      <c r="BH231" s="86"/>
      <c r="BI231" s="85"/>
      <c r="BJ231" s="86"/>
      <c r="BK231" s="85"/>
      <c r="BL231" s="86"/>
      <c r="BM231" s="85"/>
      <c r="BN231" s="86"/>
      <c r="BO231" s="85"/>
      <c r="BP231" s="86"/>
      <c r="BQ231" s="91"/>
      <c r="BR231" s="92"/>
      <c r="BS231" s="91"/>
      <c r="BT231" s="92"/>
    </row>
    <row r="232" spans="1:72" ht="12.75">
      <c r="A232" s="11" t="s">
        <v>220</v>
      </c>
      <c r="B232" s="12" t="str">
        <f>MID(C232,2,LEN(C232))</f>
        <v>M</v>
      </c>
      <c r="C232" s="12" t="s">
        <v>20</v>
      </c>
      <c r="D232" s="13" t="s">
        <v>534</v>
      </c>
      <c r="E232" s="14">
        <v>1345</v>
      </c>
      <c r="F232" s="15">
        <f>K232+M232+O232+Q232+S232+U232+W232+Y232+AA232+AC232+AE232+AG232+AI232+AK232+AM232+AO232+AQ232+AS232+AU232+AW232+AY232+BA232+BC232+BE232+BG232+BI232+BK232+BM232+BO232+BQ232+BS232</f>
        <v>12791</v>
      </c>
      <c r="G232" s="59">
        <f>L232+N232+P232+R232+T232+V232+X232+Z232+AB232+AD232+AF232+AH232+AJ232+AL232+AN232+AP232+AR232+AT232+AV232+AX232+AZ232+BB232+BD232+BF232+BH232+BJ232+BL232+BN232+BP232+BR232+BT232</f>
        <v>68</v>
      </c>
      <c r="H232" s="16">
        <f>IF(G232&gt;0,F232/G232,0)</f>
        <v>188.10294117647058</v>
      </c>
      <c r="I232" s="80">
        <v>12.228260869565226</v>
      </c>
      <c r="J232" s="17">
        <f>IF(H232&gt;=$J$2,0,IF((($J$2-H232)*$J$1/100)&gt;35,35,(($J$2-H232)*$J$1/100)))</f>
        <v>8.922794117647065</v>
      </c>
      <c r="K232" s="23"/>
      <c r="L232" s="24"/>
      <c r="M232" s="23"/>
      <c r="N232" s="24"/>
      <c r="O232" s="23">
        <v>3370</v>
      </c>
      <c r="P232" s="24">
        <v>18</v>
      </c>
      <c r="Q232" s="23">
        <v>3260</v>
      </c>
      <c r="R232" s="24">
        <v>18</v>
      </c>
      <c r="S232" s="23"/>
      <c r="T232" s="24"/>
      <c r="U232" s="168"/>
      <c r="V232" s="169"/>
      <c r="W232" s="162"/>
      <c r="X232" s="163"/>
      <c r="Y232" s="168"/>
      <c r="Z232" s="163"/>
      <c r="AA232" s="20"/>
      <c r="AB232" s="21"/>
      <c r="AC232" s="20"/>
      <c r="AD232" s="21"/>
      <c r="AE232" s="20"/>
      <c r="AF232" s="21"/>
      <c r="AG232" s="20"/>
      <c r="AH232" s="34"/>
      <c r="AI232" s="20"/>
      <c r="AJ232" s="34"/>
      <c r="AK232" s="20"/>
      <c r="AL232" s="34"/>
      <c r="AM232" s="20"/>
      <c r="AN232" s="34"/>
      <c r="AO232" s="20"/>
      <c r="AP232" s="34"/>
      <c r="AQ232" s="41"/>
      <c r="AR232" s="42"/>
      <c r="AS232" s="41"/>
      <c r="AT232" s="42"/>
      <c r="AU232" s="41"/>
      <c r="AV232" s="42"/>
      <c r="AW232" s="41"/>
      <c r="AX232" s="42"/>
      <c r="AY232" s="36">
        <v>739</v>
      </c>
      <c r="AZ232" s="21">
        <v>4</v>
      </c>
      <c r="BA232" s="36">
        <v>1455</v>
      </c>
      <c r="BB232" s="21">
        <v>8</v>
      </c>
      <c r="BC232" s="36">
        <v>2008</v>
      </c>
      <c r="BD232" s="21">
        <v>10</v>
      </c>
      <c r="BE232" s="36">
        <v>1959</v>
      </c>
      <c r="BF232" s="21">
        <v>10</v>
      </c>
      <c r="BG232" s="85"/>
      <c r="BH232" s="86"/>
      <c r="BI232" s="85"/>
      <c r="BJ232" s="86"/>
      <c r="BK232" s="85"/>
      <c r="BL232" s="86"/>
      <c r="BM232" s="85"/>
      <c r="BN232" s="86"/>
      <c r="BO232" s="85"/>
      <c r="BP232" s="86"/>
      <c r="BQ232" s="91"/>
      <c r="BR232" s="92"/>
      <c r="BS232" s="91"/>
      <c r="BT232" s="92"/>
    </row>
    <row r="233" spans="1:72" ht="12.75">
      <c r="A233" s="11" t="s">
        <v>88</v>
      </c>
      <c r="B233" s="12" t="str">
        <f>MID(C233,2,LEN(C233))</f>
        <v>M</v>
      </c>
      <c r="C233" s="12" t="s">
        <v>20</v>
      </c>
      <c r="D233" s="13" t="s">
        <v>534</v>
      </c>
      <c r="E233" s="14">
        <v>1665</v>
      </c>
      <c r="F233" s="15">
        <f>K233+M233+O233+Q233+S233+U233+W233+Y233+AA233+AC233+AE233+AG233+AI233+AK233+AM233+AO233+AQ233+AS233+AU233+AW233+AY233+BA233+BC233+BE233+BG233+BI233+BK233+BM233+BO233+BQ233+BS233</f>
        <v>0</v>
      </c>
      <c r="G233" s="59">
        <f>L233+N233+P233+R233+T233+V233+X233+Z233+AB233+AD233+AF233+AH233+AJ233+AL233+AN233+AP233+AR233+AT233+AV233+AX233+AZ233+BB233+BD233+BF233+BH233+BJ233+BL233+BN233+BP233+BR233+BT233</f>
        <v>0</v>
      </c>
      <c r="H233" s="16">
        <f>IF(G233&gt;0,F233/G233,0)</f>
        <v>0</v>
      </c>
      <c r="I233" s="80">
        <v>18.185064935064943</v>
      </c>
      <c r="J233" s="17">
        <f>IF(H233&gt;=$J$2,0,IF((($J$2-H233)*$J$1/100)&gt;35,35,(($J$2-H233)*$J$1/100)))</f>
        <v>35</v>
      </c>
      <c r="K233" s="23"/>
      <c r="L233" s="24"/>
      <c r="M233" s="23"/>
      <c r="N233" s="24"/>
      <c r="O233" s="23"/>
      <c r="P233" s="24"/>
      <c r="Q233" s="23"/>
      <c r="R233" s="24"/>
      <c r="S233" s="23"/>
      <c r="T233" s="24"/>
      <c r="U233" s="168"/>
      <c r="V233" s="169"/>
      <c r="W233" s="162"/>
      <c r="X233" s="163"/>
      <c r="Y233" s="168"/>
      <c r="Z233" s="163"/>
      <c r="AA233" s="20"/>
      <c r="AB233" s="21"/>
      <c r="AC233" s="20"/>
      <c r="AD233" s="21"/>
      <c r="AE233" s="20"/>
      <c r="AF233" s="21"/>
      <c r="AG233" s="20"/>
      <c r="AH233" s="34"/>
      <c r="AI233" s="20"/>
      <c r="AJ233" s="34"/>
      <c r="AK233" s="20"/>
      <c r="AL233" s="34"/>
      <c r="AM233" s="20"/>
      <c r="AN233" s="34"/>
      <c r="AO233" s="20"/>
      <c r="AP233" s="34"/>
      <c r="AQ233" s="41"/>
      <c r="AR233" s="42"/>
      <c r="AS233" s="41"/>
      <c r="AT233" s="42"/>
      <c r="AU233" s="41"/>
      <c r="AV233" s="42"/>
      <c r="AW233" s="41"/>
      <c r="AX233" s="42"/>
      <c r="AY233" s="36"/>
      <c r="AZ233" s="21"/>
      <c r="BA233" s="36"/>
      <c r="BB233" s="21"/>
      <c r="BC233" s="36"/>
      <c r="BD233" s="21"/>
      <c r="BE233" s="36"/>
      <c r="BF233" s="21"/>
      <c r="BG233" s="85"/>
      <c r="BH233" s="86"/>
      <c r="BI233" s="85"/>
      <c r="BJ233" s="86"/>
      <c r="BK233" s="85"/>
      <c r="BL233" s="86"/>
      <c r="BM233" s="85"/>
      <c r="BN233" s="86"/>
      <c r="BO233" s="85"/>
      <c r="BP233" s="86"/>
      <c r="BQ233" s="91"/>
      <c r="BR233" s="92"/>
      <c r="BS233" s="91"/>
      <c r="BT233" s="92"/>
    </row>
    <row r="234" spans="1:72" ht="12.75">
      <c r="A234" s="11" t="s">
        <v>243</v>
      </c>
      <c r="B234" s="12" t="str">
        <f>MID(C234,2,LEN(C234))</f>
        <v>M</v>
      </c>
      <c r="C234" s="12" t="s">
        <v>26</v>
      </c>
      <c r="D234" s="13" t="s">
        <v>534</v>
      </c>
      <c r="E234" s="14">
        <v>1664</v>
      </c>
      <c r="F234" s="15">
        <f>K234+M234+O234+Q234+S234+U234+W234+Y234+AA234+AC234+AE234+AG234+AI234+AK234+AM234+AO234+AQ234+AS234+AU234+AW234+AY234+BA234+BC234+BE234+BG234+BI234+BK234+BM234+BO234+BQ234+BS234</f>
        <v>0</v>
      </c>
      <c r="G234" s="59">
        <f>L234+N234+P234+R234+T234+V234+X234+Z234+AB234+AD234+AF234+AH234+AJ234+AL234+AN234+AP234+AR234+AT234+AV234+AX234+AZ234+BB234+BD234+BF234+BH234+BJ234+BL234+BN234+BP234+BR234+BT234</f>
        <v>0</v>
      </c>
      <c r="H234" s="16">
        <f>IF(G234&gt;0,F234/G234,0)</f>
        <v>0</v>
      </c>
      <c r="I234" s="80">
        <v>21.21874999999999</v>
      </c>
      <c r="J234" s="17">
        <f>IF(H234&gt;=$J$2,0,IF((($J$2-H234)*$J$1/100)&gt;35,35,(($J$2-H234)*$J$1/100)))</f>
        <v>35</v>
      </c>
      <c r="K234" s="23"/>
      <c r="L234" s="24"/>
      <c r="M234" s="23"/>
      <c r="N234" s="24"/>
      <c r="O234" s="23"/>
      <c r="P234" s="24"/>
      <c r="Q234" s="23"/>
      <c r="R234" s="24"/>
      <c r="S234" s="23"/>
      <c r="T234" s="24"/>
      <c r="U234" s="168"/>
      <c r="V234" s="169"/>
      <c r="W234" s="162"/>
      <c r="X234" s="163"/>
      <c r="Y234" s="168"/>
      <c r="Z234" s="163"/>
      <c r="AA234" s="20"/>
      <c r="AB234" s="21"/>
      <c r="AC234" s="20"/>
      <c r="AD234" s="21"/>
      <c r="AE234" s="20"/>
      <c r="AF234" s="21"/>
      <c r="AG234" s="20"/>
      <c r="AH234" s="34"/>
      <c r="AI234" s="20"/>
      <c r="AJ234" s="34"/>
      <c r="AK234" s="20"/>
      <c r="AL234" s="34"/>
      <c r="AM234" s="20"/>
      <c r="AN234" s="34"/>
      <c r="AO234" s="20"/>
      <c r="AP234" s="34"/>
      <c r="AQ234" s="41"/>
      <c r="AR234" s="42"/>
      <c r="AS234" s="41"/>
      <c r="AT234" s="42"/>
      <c r="AU234" s="41"/>
      <c r="AV234" s="42"/>
      <c r="AW234" s="41"/>
      <c r="AX234" s="42"/>
      <c r="AY234" s="36"/>
      <c r="AZ234" s="21"/>
      <c r="BA234" s="36"/>
      <c r="BB234" s="21"/>
      <c r="BC234" s="36"/>
      <c r="BD234" s="21"/>
      <c r="BE234" s="36"/>
      <c r="BF234" s="21"/>
      <c r="BG234" s="85"/>
      <c r="BH234" s="86"/>
      <c r="BI234" s="85"/>
      <c r="BJ234" s="86"/>
      <c r="BK234" s="85"/>
      <c r="BL234" s="86"/>
      <c r="BM234" s="85"/>
      <c r="BN234" s="86"/>
      <c r="BO234" s="85"/>
      <c r="BP234" s="86"/>
      <c r="BQ234" s="91"/>
      <c r="BR234" s="92"/>
      <c r="BS234" s="91"/>
      <c r="BT234" s="92"/>
    </row>
    <row r="235" spans="1:72" ht="12.75">
      <c r="A235" s="11" t="s">
        <v>163</v>
      </c>
      <c r="B235" s="12" t="str">
        <f>MID(C235,2,LEN(C235))</f>
        <v>M</v>
      </c>
      <c r="C235" s="12" t="s">
        <v>20</v>
      </c>
      <c r="D235" s="13" t="s">
        <v>534</v>
      </c>
      <c r="E235" s="14">
        <v>32</v>
      </c>
      <c r="F235" s="15">
        <f>K235+M235+O235+Q235+S235+U235+W235+Y235+AA235+AC235+AE235+AG235+AI235+AK235+AM235+AO235+AQ235+AS235+AU235+AW235+AY235+BA235+BC235+BE235+BG235+BI235+BK235+BM235+BO235+BQ235+BS235</f>
        <v>12883</v>
      </c>
      <c r="G235" s="59">
        <f>L235+N235+P235+R235+T235+V235+X235+Z235+AB235+AD235+AF235+AH235+AJ235+AL235+AN235+AP235+AR235+AT235+AV235+AX235+AZ235+BB235+BD235+BF235+BH235+BJ235+BL235+BN235+BP235+BR235+BT235</f>
        <v>72</v>
      </c>
      <c r="H235" s="16">
        <f>IF(G235&gt;0,F235/G235,0)</f>
        <v>178.93055555555554</v>
      </c>
      <c r="I235" s="80">
        <v>14.25</v>
      </c>
      <c r="J235" s="17">
        <f>IF(H235&gt;=$J$2,0,IF((($J$2-H235)*$J$1/100)&gt;35,35,(($J$2-H235)*$J$1/100)))</f>
        <v>15.802083333333345</v>
      </c>
      <c r="K235" s="23"/>
      <c r="L235" s="24"/>
      <c r="M235" s="23"/>
      <c r="N235" s="24"/>
      <c r="O235" s="23">
        <v>3218</v>
      </c>
      <c r="P235" s="24">
        <v>18</v>
      </c>
      <c r="Q235" s="23">
        <v>3281</v>
      </c>
      <c r="R235" s="24">
        <v>18</v>
      </c>
      <c r="S235" s="23"/>
      <c r="T235" s="24"/>
      <c r="U235" s="168"/>
      <c r="V235" s="169"/>
      <c r="W235" s="162"/>
      <c r="X235" s="163"/>
      <c r="Y235" s="168"/>
      <c r="Z235" s="163"/>
      <c r="AA235" s="20"/>
      <c r="AB235" s="21"/>
      <c r="AC235" s="20"/>
      <c r="AD235" s="21"/>
      <c r="AE235" s="20"/>
      <c r="AF235" s="21"/>
      <c r="AG235" s="20"/>
      <c r="AH235" s="34"/>
      <c r="AI235" s="20"/>
      <c r="AJ235" s="34"/>
      <c r="AK235" s="20"/>
      <c r="AL235" s="34"/>
      <c r="AM235" s="20"/>
      <c r="AN235" s="34"/>
      <c r="AO235" s="20"/>
      <c r="AP235" s="34"/>
      <c r="AQ235" s="41"/>
      <c r="AR235" s="42"/>
      <c r="AS235" s="41"/>
      <c r="AT235" s="42"/>
      <c r="AU235" s="41"/>
      <c r="AV235" s="42"/>
      <c r="AW235" s="41"/>
      <c r="AX235" s="42"/>
      <c r="AY235" s="36">
        <v>1398</v>
      </c>
      <c r="AZ235" s="21">
        <v>8</v>
      </c>
      <c r="BA235" s="36">
        <v>1391</v>
      </c>
      <c r="BB235" s="21">
        <v>8</v>
      </c>
      <c r="BC235" s="36">
        <v>1823</v>
      </c>
      <c r="BD235" s="21">
        <v>10</v>
      </c>
      <c r="BE235" s="36">
        <v>1772</v>
      </c>
      <c r="BF235" s="21">
        <v>10</v>
      </c>
      <c r="BG235" s="85"/>
      <c r="BH235" s="86"/>
      <c r="BI235" s="85"/>
      <c r="BJ235" s="86"/>
      <c r="BK235" s="85"/>
      <c r="BL235" s="86"/>
      <c r="BM235" s="85"/>
      <c r="BN235" s="86"/>
      <c r="BO235" s="85"/>
      <c r="BP235" s="86"/>
      <c r="BQ235" s="91"/>
      <c r="BR235" s="92"/>
      <c r="BS235" s="91"/>
      <c r="BT235" s="92"/>
    </row>
    <row r="236" spans="1:72" ht="12.75">
      <c r="A236" s="11" t="s">
        <v>227</v>
      </c>
      <c r="B236" s="12" t="str">
        <f>MID(C236,2,LEN(C236))</f>
        <v>M</v>
      </c>
      <c r="C236" s="12" t="s">
        <v>26</v>
      </c>
      <c r="D236" s="13" t="s">
        <v>534</v>
      </c>
      <c r="E236" s="14">
        <v>1407</v>
      </c>
      <c r="F236" s="15">
        <f>K236+M236+O236+Q236+S236+U236+W236+Y236+AA236+AC236+AE236+AG236+AI236+AK236+AM236+AO236+AQ236+AS236+AU236+AW236+AY236+BA236+BC236+BE236+BG236+BI236+BK236+BM236+BO236+BQ236+BS236</f>
        <v>4704</v>
      </c>
      <c r="G236" s="59">
        <f>L236+N236+P236+R236+T236+V236+X236+Z236+AB236+AD236+AF236+AH236+AJ236+AL236+AN236+AP236+AR236+AT236+AV236+AX236+AZ236+BB236+BD236+BF236+BH236+BJ236+BL236+BN236+BP236+BR236+BT236</f>
        <v>28</v>
      </c>
      <c r="H236" s="16">
        <f>IF(G236&gt;0,F236/G236,0)</f>
        <v>168</v>
      </c>
      <c r="I236" s="80">
        <v>32.333333333333336</v>
      </c>
      <c r="J236" s="17">
        <f>IF(H236&gt;=$J$2,0,IF((($J$2-H236)*$J$1/100)&gt;35,35,(($J$2-H236)*$J$1/100)))</f>
        <v>24</v>
      </c>
      <c r="K236" s="23"/>
      <c r="L236" s="24"/>
      <c r="M236" s="23">
        <v>2010</v>
      </c>
      <c r="N236" s="24">
        <v>12</v>
      </c>
      <c r="O236" s="23">
        <v>2078</v>
      </c>
      <c r="P236" s="24">
        <v>12</v>
      </c>
      <c r="Q236" s="23"/>
      <c r="R236" s="24"/>
      <c r="S236" s="23"/>
      <c r="T236" s="24"/>
      <c r="U236" s="168"/>
      <c r="V236" s="169"/>
      <c r="W236" s="162"/>
      <c r="X236" s="163"/>
      <c r="Y236" s="168"/>
      <c r="Z236" s="163"/>
      <c r="AA236" s="20"/>
      <c r="AB236" s="21"/>
      <c r="AC236" s="20"/>
      <c r="AD236" s="21"/>
      <c r="AE236" s="20"/>
      <c r="AF236" s="21"/>
      <c r="AG236" s="20"/>
      <c r="AH236" s="34"/>
      <c r="AI236" s="20"/>
      <c r="AJ236" s="34"/>
      <c r="AK236" s="20"/>
      <c r="AL236" s="34"/>
      <c r="AM236" s="20"/>
      <c r="AN236" s="34"/>
      <c r="AO236" s="20"/>
      <c r="AP236" s="34"/>
      <c r="AQ236" s="41"/>
      <c r="AR236" s="42"/>
      <c r="AS236" s="41"/>
      <c r="AT236" s="42"/>
      <c r="AU236" s="41"/>
      <c r="AV236" s="42"/>
      <c r="AW236" s="41"/>
      <c r="AX236" s="42"/>
      <c r="AY236" s="36">
        <v>616</v>
      </c>
      <c r="AZ236" s="21">
        <v>4</v>
      </c>
      <c r="BA236" s="36"/>
      <c r="BB236" s="21"/>
      <c r="BC236" s="36"/>
      <c r="BD236" s="21"/>
      <c r="BE236" s="36"/>
      <c r="BF236" s="21"/>
      <c r="BG236" s="85"/>
      <c r="BH236" s="86"/>
      <c r="BI236" s="85"/>
      <c r="BJ236" s="86"/>
      <c r="BK236" s="85"/>
      <c r="BL236" s="86"/>
      <c r="BM236" s="85"/>
      <c r="BN236" s="86"/>
      <c r="BO236" s="85"/>
      <c r="BP236" s="86"/>
      <c r="BQ236" s="91"/>
      <c r="BR236" s="92"/>
      <c r="BS236" s="91"/>
      <c r="BT236" s="92"/>
    </row>
    <row r="237" spans="1:72" ht="12.75">
      <c r="A237" s="11" t="s">
        <v>69</v>
      </c>
      <c r="B237" s="12" t="str">
        <f>MID(C237,2,LEN(C237))</f>
        <v>M</v>
      </c>
      <c r="C237" s="12" t="s">
        <v>20</v>
      </c>
      <c r="D237" s="13" t="s">
        <v>96</v>
      </c>
      <c r="E237" s="14">
        <v>667</v>
      </c>
      <c r="F237" s="15">
        <f>K237+M237+O237+Q237+S237+U237+W237+Y237+AA237+AC237+AE237+AG237+AI237+AK237+AM237+AO237+AQ237+AS237+AU237+AW237+AY237+BA237+BC237+BE237+BG237+BI237+BK237+BM237+BO237+BQ237+BS237</f>
        <v>25953</v>
      </c>
      <c r="G237" s="59">
        <f>L237+N237+P237+R237+T237+V237+X237+Z237+AB237+AD237+AF237+AH237+AJ237+AL237+AN237+AP237+AR237+AT237+AV237+AX237+AZ237+BB237+BD237+BF237+BH237+BJ237+BL237+BN237+BP237+BR237+BT237</f>
        <v>146</v>
      </c>
      <c r="H237" s="16">
        <f>IF(G237&gt;0,F237/G237,0)</f>
        <v>177.76027397260273</v>
      </c>
      <c r="I237" s="80">
        <v>17.187499999999993</v>
      </c>
      <c r="J237" s="17">
        <f>IF(H237&gt;=$J$2,0,IF((($J$2-H237)*$J$1/100)&gt;35,35,(($J$2-H237)*$J$1/100)))</f>
        <v>16.67979452054795</v>
      </c>
      <c r="K237" s="23"/>
      <c r="L237" s="24"/>
      <c r="M237" s="23">
        <v>1075</v>
      </c>
      <c r="N237" s="24">
        <v>6</v>
      </c>
      <c r="O237" s="23"/>
      <c r="P237" s="24"/>
      <c r="Q237" s="23"/>
      <c r="R237" s="24"/>
      <c r="S237" s="23"/>
      <c r="T237" s="24"/>
      <c r="U237" s="168"/>
      <c r="V237" s="169"/>
      <c r="W237" s="162"/>
      <c r="X237" s="163"/>
      <c r="Y237" s="168"/>
      <c r="Z237" s="163"/>
      <c r="AA237" s="20"/>
      <c r="AB237" s="21"/>
      <c r="AC237" s="20"/>
      <c r="AD237" s="21"/>
      <c r="AE237" s="20"/>
      <c r="AF237" s="21"/>
      <c r="AG237" s="20"/>
      <c r="AH237" s="34"/>
      <c r="AI237" s="20"/>
      <c r="AJ237" s="34"/>
      <c r="AK237" s="20"/>
      <c r="AL237" s="34"/>
      <c r="AM237" s="20"/>
      <c r="AN237" s="34"/>
      <c r="AO237" s="20"/>
      <c r="AP237" s="34"/>
      <c r="AQ237" s="41"/>
      <c r="AR237" s="42"/>
      <c r="AS237" s="41">
        <v>1027</v>
      </c>
      <c r="AT237" s="42">
        <v>6</v>
      </c>
      <c r="AU237" s="41"/>
      <c r="AV237" s="42"/>
      <c r="AW237" s="41"/>
      <c r="AX237" s="42"/>
      <c r="AY237" s="36">
        <v>1808</v>
      </c>
      <c r="AZ237" s="21">
        <v>10</v>
      </c>
      <c r="BA237" s="36">
        <v>2046</v>
      </c>
      <c r="BB237" s="21">
        <v>10</v>
      </c>
      <c r="BC237" s="36">
        <v>942</v>
      </c>
      <c r="BD237" s="21">
        <v>6</v>
      </c>
      <c r="BE237" s="36"/>
      <c r="BF237" s="21"/>
      <c r="BG237" s="85"/>
      <c r="BH237" s="86"/>
      <c r="BI237" s="85"/>
      <c r="BJ237" s="86"/>
      <c r="BK237" s="85"/>
      <c r="BL237" s="86"/>
      <c r="BM237" s="85"/>
      <c r="BN237" s="86"/>
      <c r="BO237" s="85"/>
      <c r="BP237" s="86"/>
      <c r="BQ237" s="91">
        <v>19055</v>
      </c>
      <c r="BR237" s="92">
        <v>108</v>
      </c>
      <c r="BS237" s="91"/>
      <c r="BT237" s="92"/>
    </row>
    <row r="238" spans="1:72" ht="12.75">
      <c r="A238" s="11" t="s">
        <v>476</v>
      </c>
      <c r="B238" s="12" t="str">
        <f>MID(C238,2,LEN(C238))</f>
        <v>M</v>
      </c>
      <c r="C238" s="12" t="s">
        <v>26</v>
      </c>
      <c r="D238" s="13" t="s">
        <v>96</v>
      </c>
      <c r="E238" s="14">
        <v>2980</v>
      </c>
      <c r="F238" s="15">
        <f>K238+M238+O238+Q238+S238+U238+W238+Y238+AA238+AC238+AE238+AG238+AI238+AK238+AM238+AO238+AQ238+AS238+AU238+AW238+AY238+BA238+BC238+BE238+BG238+BI238+BK238+BM238+BO238+BQ238+BS238</f>
        <v>3737</v>
      </c>
      <c r="G238" s="59">
        <f>L238+N238+P238+R238+T238+V238+X238+Z238+AB238+AD238+AF238+AH238+AJ238+AL238+AN238+AP238+AR238+AT238+AV238+AX238+AZ238+BB238+BD238+BF238+BH238+BJ238+BL238+BN238+BP238+BR238+BT238</f>
        <v>31</v>
      </c>
      <c r="H238" s="16">
        <f>IF(G238&gt;0,F238/G238,0)</f>
        <v>120.54838709677419</v>
      </c>
      <c r="I238" s="80">
        <v>35</v>
      </c>
      <c r="J238" s="17">
        <f>IF(H238&gt;=$J$2,0,IF((($J$2-H238)*$J$1/100)&gt;35,35,(($J$2-H238)*$J$1/100)))</f>
        <v>35</v>
      </c>
      <c r="K238" s="23"/>
      <c r="L238" s="24"/>
      <c r="M238" s="23"/>
      <c r="N238" s="24"/>
      <c r="O238" s="23"/>
      <c r="P238" s="24"/>
      <c r="Q238" s="23"/>
      <c r="R238" s="24"/>
      <c r="S238" s="23"/>
      <c r="T238" s="24"/>
      <c r="U238" s="168"/>
      <c r="V238" s="169"/>
      <c r="W238" s="162"/>
      <c r="X238" s="163"/>
      <c r="Y238" s="168"/>
      <c r="Z238" s="163"/>
      <c r="AA238" s="20"/>
      <c r="AB238" s="21"/>
      <c r="AC238" s="20"/>
      <c r="AD238" s="21"/>
      <c r="AE238" s="20"/>
      <c r="AF238" s="21"/>
      <c r="AG238" s="20"/>
      <c r="AH238" s="34"/>
      <c r="AI238" s="20"/>
      <c r="AJ238" s="34"/>
      <c r="AK238" s="20"/>
      <c r="AL238" s="34"/>
      <c r="AM238" s="20"/>
      <c r="AN238" s="34"/>
      <c r="AO238" s="20"/>
      <c r="AP238" s="34"/>
      <c r="AQ238" s="41"/>
      <c r="AR238" s="42"/>
      <c r="AS238" s="41">
        <v>799</v>
      </c>
      <c r="AT238" s="42">
        <v>6</v>
      </c>
      <c r="AU238" s="41"/>
      <c r="AV238" s="42"/>
      <c r="AW238" s="41"/>
      <c r="AX238" s="42"/>
      <c r="AY238" s="36"/>
      <c r="AZ238" s="21"/>
      <c r="BA238" s="36"/>
      <c r="BB238" s="21"/>
      <c r="BC238" s="36"/>
      <c r="BD238" s="21"/>
      <c r="BE238" s="36"/>
      <c r="BF238" s="21"/>
      <c r="BG238" s="85"/>
      <c r="BH238" s="86"/>
      <c r="BI238" s="85"/>
      <c r="BJ238" s="86"/>
      <c r="BK238" s="85"/>
      <c r="BL238" s="86"/>
      <c r="BM238" s="85"/>
      <c r="BN238" s="86"/>
      <c r="BO238" s="85"/>
      <c r="BP238" s="86"/>
      <c r="BQ238" s="91">
        <v>2938</v>
      </c>
      <c r="BR238" s="92">
        <v>25</v>
      </c>
      <c r="BS238" s="91"/>
      <c r="BT238" s="92"/>
    </row>
    <row r="239" spans="1:72" ht="12.75">
      <c r="A239" s="11" t="s">
        <v>298</v>
      </c>
      <c r="B239" s="12" t="str">
        <f>MID(C239,2,LEN(C239))</f>
        <v>M</v>
      </c>
      <c r="C239" s="12" t="s">
        <v>26</v>
      </c>
      <c r="D239" s="13" t="s">
        <v>96</v>
      </c>
      <c r="E239" s="14">
        <v>521</v>
      </c>
      <c r="F239" s="15">
        <f>K239+M239+O239+Q239+S239+U239+W239+Y239+AA239+AC239+AE239+AG239+AI239+AK239+AM239+AO239+AQ239+AS239+AU239+AW239+AY239+BA239+BC239+BE239+BG239+BI239+BK239+BM239+BO239+BQ239+BS239</f>
        <v>20071</v>
      </c>
      <c r="G239" s="59">
        <f>L239+N239+P239+R239+T239+V239+X239+Z239+AB239+AD239+AF239+AH239+AJ239+AL239+AN239+AP239+AR239+AT239+AV239+AX239+AZ239+BB239+BD239+BF239+BH239+BJ239+BL239+BN239+BP239+BR239+BT239</f>
        <v>117</v>
      </c>
      <c r="H239" s="16">
        <f>IF(G239&gt;0,F239/G239,0)</f>
        <v>171.54700854700855</v>
      </c>
      <c r="I239" s="80">
        <v>28.505434782608695</v>
      </c>
      <c r="J239" s="17">
        <f>IF(H239&gt;=$J$2,0,IF((($J$2-H239)*$J$1/100)&gt;35,35,(($J$2-H239)*$J$1/100)))</f>
        <v>21.339743589743595</v>
      </c>
      <c r="K239" s="23"/>
      <c r="L239" s="24"/>
      <c r="M239" s="23"/>
      <c r="N239" s="24"/>
      <c r="O239" s="23"/>
      <c r="P239" s="24"/>
      <c r="Q239" s="23"/>
      <c r="R239" s="24"/>
      <c r="S239" s="23"/>
      <c r="T239" s="24"/>
      <c r="U239" s="168"/>
      <c r="V239" s="169"/>
      <c r="W239" s="162"/>
      <c r="X239" s="163"/>
      <c r="Y239" s="168"/>
      <c r="Z239" s="163"/>
      <c r="AA239" s="20"/>
      <c r="AB239" s="21"/>
      <c r="AC239" s="20"/>
      <c r="AD239" s="21"/>
      <c r="AE239" s="20"/>
      <c r="AF239" s="21"/>
      <c r="AG239" s="20"/>
      <c r="AH239" s="34"/>
      <c r="AI239" s="20"/>
      <c r="AJ239" s="34"/>
      <c r="AK239" s="20"/>
      <c r="AL239" s="34"/>
      <c r="AM239" s="20"/>
      <c r="AN239" s="34"/>
      <c r="AO239" s="20"/>
      <c r="AP239" s="34"/>
      <c r="AQ239" s="41"/>
      <c r="AR239" s="42"/>
      <c r="AS239" s="41">
        <v>2097</v>
      </c>
      <c r="AT239" s="42">
        <v>12</v>
      </c>
      <c r="AU239" s="41"/>
      <c r="AV239" s="42"/>
      <c r="AW239" s="41"/>
      <c r="AX239" s="42"/>
      <c r="AY239" s="36"/>
      <c r="AZ239" s="21"/>
      <c r="BA239" s="36"/>
      <c r="BB239" s="21"/>
      <c r="BC239" s="36">
        <v>341</v>
      </c>
      <c r="BD239" s="21">
        <v>2</v>
      </c>
      <c r="BE239" s="36">
        <v>576</v>
      </c>
      <c r="BF239" s="21">
        <v>4</v>
      </c>
      <c r="BG239" s="85"/>
      <c r="BH239" s="86"/>
      <c r="BI239" s="85"/>
      <c r="BJ239" s="86"/>
      <c r="BK239" s="85"/>
      <c r="BL239" s="86"/>
      <c r="BM239" s="85"/>
      <c r="BN239" s="86"/>
      <c r="BO239" s="85"/>
      <c r="BP239" s="86"/>
      <c r="BQ239" s="91">
        <v>17057</v>
      </c>
      <c r="BR239" s="92">
        <v>99</v>
      </c>
      <c r="BS239" s="91"/>
      <c r="BT239" s="92"/>
    </row>
    <row r="240" spans="1:72" ht="12.75">
      <c r="A240" s="11" t="s">
        <v>299</v>
      </c>
      <c r="B240" s="12" t="str">
        <f>MID(C240,2,LEN(C240))</f>
        <v>M</v>
      </c>
      <c r="C240" s="12" t="s">
        <v>26</v>
      </c>
      <c r="D240" s="13" t="s">
        <v>96</v>
      </c>
      <c r="E240" s="14">
        <v>2392</v>
      </c>
      <c r="F240" s="15">
        <f>K240+M240+O240+Q240+S240+U240+W240+Y240+AA240+AC240+AE240+AG240+AI240+AK240+AM240+AO240+AQ240+AS240+AU240+AW240+AY240+BA240+BC240+BE240+BG240+BI240+BK240+BM240+BO240+BQ240+BS240</f>
        <v>23932</v>
      </c>
      <c r="G240" s="59">
        <f>L240+N240+P240+R240+T240+V240+X240+Z240+AB240+AD240+AF240+AH240+AJ240+AL240+AN240+AP240+AR240+AT240+AV240+AX240+AZ240+BB240+BD240+BF240+BH240+BJ240+BL240+BN240+BP240+BR240+BT240</f>
        <v>146</v>
      </c>
      <c r="H240" s="16">
        <f>IF(G240&gt;0,F240/G240,0)</f>
        <v>163.91780821917808</v>
      </c>
      <c r="I240" s="80">
        <v>35</v>
      </c>
      <c r="J240" s="17">
        <f>IF(H240&gt;=$J$2,0,IF((($J$2-H240)*$J$1/100)&gt;35,35,(($J$2-H240)*$J$1/100)))</f>
        <v>27.061643835616437</v>
      </c>
      <c r="K240" s="23"/>
      <c r="L240" s="24"/>
      <c r="M240" s="23"/>
      <c r="N240" s="24"/>
      <c r="O240" s="23"/>
      <c r="P240" s="24"/>
      <c r="Q240" s="23"/>
      <c r="R240" s="24"/>
      <c r="S240" s="23"/>
      <c r="T240" s="24"/>
      <c r="U240" s="168"/>
      <c r="V240" s="169"/>
      <c r="W240" s="162"/>
      <c r="X240" s="163"/>
      <c r="Y240" s="168"/>
      <c r="Z240" s="163"/>
      <c r="AA240" s="20"/>
      <c r="AB240" s="21"/>
      <c r="AC240" s="20"/>
      <c r="AD240" s="21"/>
      <c r="AE240" s="20"/>
      <c r="AF240" s="21"/>
      <c r="AG240" s="20"/>
      <c r="AH240" s="34"/>
      <c r="AI240" s="20"/>
      <c r="AJ240" s="34"/>
      <c r="AK240" s="20"/>
      <c r="AL240" s="34"/>
      <c r="AM240" s="20"/>
      <c r="AN240" s="34"/>
      <c r="AO240" s="20"/>
      <c r="AP240" s="34"/>
      <c r="AQ240" s="41"/>
      <c r="AR240" s="42"/>
      <c r="AS240" s="41">
        <v>887</v>
      </c>
      <c r="AT240" s="42">
        <v>6</v>
      </c>
      <c r="AU240" s="41"/>
      <c r="AV240" s="42"/>
      <c r="AW240" s="41"/>
      <c r="AX240" s="42"/>
      <c r="AY240" s="36">
        <v>1674</v>
      </c>
      <c r="AZ240" s="21">
        <v>10</v>
      </c>
      <c r="BA240" s="36">
        <v>600</v>
      </c>
      <c r="BB240" s="21">
        <v>4</v>
      </c>
      <c r="BC240" s="36">
        <v>1442</v>
      </c>
      <c r="BD240" s="21">
        <v>8</v>
      </c>
      <c r="BE240" s="36">
        <v>1763</v>
      </c>
      <c r="BF240" s="21">
        <v>10</v>
      </c>
      <c r="BG240" s="85"/>
      <c r="BH240" s="86"/>
      <c r="BI240" s="85"/>
      <c r="BJ240" s="86"/>
      <c r="BK240" s="85"/>
      <c r="BL240" s="86"/>
      <c r="BM240" s="85"/>
      <c r="BN240" s="86"/>
      <c r="BO240" s="85"/>
      <c r="BP240" s="86"/>
      <c r="BQ240" s="91">
        <v>17566</v>
      </c>
      <c r="BR240" s="92">
        <v>108</v>
      </c>
      <c r="BS240" s="91"/>
      <c r="BT240" s="92"/>
    </row>
    <row r="241" spans="1:72" ht="12.75">
      <c r="A241" s="11" t="s">
        <v>173</v>
      </c>
      <c r="B241" s="12" t="str">
        <f>MID(C241,2,LEN(C241))</f>
        <v>M</v>
      </c>
      <c r="C241" s="12" t="s">
        <v>26</v>
      </c>
      <c r="D241" s="13" t="s">
        <v>96</v>
      </c>
      <c r="E241" s="14">
        <v>516</v>
      </c>
      <c r="F241" s="15">
        <f>K241+M241+O241+Q241+S241+U241+W241+Y241+AA241+AC241+AE241+AG241+AI241+AK241+AM241+AO241+AQ241+AS241+AU241+AW241+AY241+BA241+BC241+BE241+BG241+BI241+BK241+BM241+BO241+BQ241+BS241</f>
        <v>18009</v>
      </c>
      <c r="G241" s="59">
        <f>L241+N241+P241+R241+T241+V241+X241+Z241+AB241+AD241+AF241+AH241+AJ241+AL241+AN241+AP241+AR241+AT241+AV241+AX241+AZ241+BB241+BD241+BF241+BH241+BJ241+BL241+BN241+BP241+BR241+BT241</f>
        <v>108</v>
      </c>
      <c r="H241" s="16">
        <f>IF(G241&gt;0,F241/G241,0)</f>
        <v>166.75</v>
      </c>
      <c r="I241" s="80">
        <v>21.072815533980574</v>
      </c>
      <c r="J241" s="17">
        <f>IF(H241&gt;=$J$2,0,IF((($J$2-H241)*$J$1/100)&gt;35,35,(($J$2-H241)*$J$1/100)))</f>
        <v>24.9375</v>
      </c>
      <c r="K241" s="23"/>
      <c r="L241" s="24"/>
      <c r="M241" s="23"/>
      <c r="N241" s="24"/>
      <c r="O241" s="23"/>
      <c r="P241" s="24"/>
      <c r="Q241" s="23"/>
      <c r="R241" s="24"/>
      <c r="S241" s="23"/>
      <c r="T241" s="24"/>
      <c r="U241" s="168"/>
      <c r="V241" s="169"/>
      <c r="W241" s="162"/>
      <c r="X241" s="163"/>
      <c r="Y241" s="168"/>
      <c r="Z241" s="163"/>
      <c r="AA241" s="20"/>
      <c r="AB241" s="21"/>
      <c r="AC241" s="20"/>
      <c r="AD241" s="21"/>
      <c r="AE241" s="20"/>
      <c r="AF241" s="21"/>
      <c r="AG241" s="20"/>
      <c r="AH241" s="34"/>
      <c r="AI241" s="20"/>
      <c r="AJ241" s="34"/>
      <c r="AK241" s="20"/>
      <c r="AL241" s="34"/>
      <c r="AM241" s="20"/>
      <c r="AN241" s="34"/>
      <c r="AO241" s="20"/>
      <c r="AP241" s="34"/>
      <c r="AQ241" s="41"/>
      <c r="AR241" s="42"/>
      <c r="AS241" s="41"/>
      <c r="AT241" s="42"/>
      <c r="AU241" s="41"/>
      <c r="AV241" s="42"/>
      <c r="AW241" s="41"/>
      <c r="AX241" s="42"/>
      <c r="AY241" s="36">
        <v>931</v>
      </c>
      <c r="AZ241" s="21">
        <v>6</v>
      </c>
      <c r="BA241" s="36"/>
      <c r="BB241" s="21"/>
      <c r="BC241" s="36">
        <v>1072</v>
      </c>
      <c r="BD241" s="21">
        <v>6</v>
      </c>
      <c r="BE241" s="36">
        <v>1192</v>
      </c>
      <c r="BF241" s="21">
        <v>8</v>
      </c>
      <c r="BG241" s="85"/>
      <c r="BH241" s="86"/>
      <c r="BI241" s="85"/>
      <c r="BJ241" s="86"/>
      <c r="BK241" s="85"/>
      <c r="BL241" s="86"/>
      <c r="BM241" s="85"/>
      <c r="BN241" s="86"/>
      <c r="BO241" s="85"/>
      <c r="BP241" s="86"/>
      <c r="BQ241" s="91">
        <v>14814</v>
      </c>
      <c r="BR241" s="92">
        <v>88</v>
      </c>
      <c r="BS241" s="91"/>
      <c r="BT241" s="92"/>
    </row>
    <row r="242" spans="1:72" ht="12.75">
      <c r="A242" s="11" t="s">
        <v>427</v>
      </c>
      <c r="B242" s="12" t="str">
        <f>MID(C242,2,LEN(C242))</f>
        <v>M</v>
      </c>
      <c r="C242" s="12" t="s">
        <v>26</v>
      </c>
      <c r="D242" s="13" t="s">
        <v>96</v>
      </c>
      <c r="E242" s="14">
        <v>1170</v>
      </c>
      <c r="F242" s="15">
        <f>K242+M242+O242+Q242+S242+U242+W242+Y242+AA242+AC242+AE242+AG242+AI242+AK242+AM242+AO242+AQ242+AS242+AU242+AW242+AY242+BA242+BC242+BE242+BG242+BI242+BK242+BM242+BO242+BQ242+BS242</f>
        <v>0</v>
      </c>
      <c r="G242" s="59">
        <f>L242+N242+P242+R242+T242+V242+X242+Z242+AB242+AD242+AF242+AH242+AJ242+AL242+AN242+AP242+AR242+AT242+AV242+AX242+AZ242+BB242+BD242+BF242+BH242+BJ242+BL242+BN242+BP242+BR242+BT242</f>
        <v>0</v>
      </c>
      <c r="H242" s="16">
        <f>IF(G242&gt;0,F242/G242,0)</f>
        <v>0</v>
      </c>
      <c r="I242" s="80">
        <v>35</v>
      </c>
      <c r="J242" s="17">
        <f>IF(H242&gt;=$J$2,0,IF((($J$2-H242)*$J$1/100)&gt;35,35,(($J$2-H242)*$J$1/100)))</f>
        <v>35</v>
      </c>
      <c r="K242" s="23"/>
      <c r="L242" s="24"/>
      <c r="M242" s="23"/>
      <c r="N242" s="24"/>
      <c r="O242" s="23"/>
      <c r="P242" s="24"/>
      <c r="Q242" s="23"/>
      <c r="R242" s="24"/>
      <c r="S242" s="23"/>
      <c r="T242" s="24"/>
      <c r="U242" s="168"/>
      <c r="V242" s="169"/>
      <c r="W242" s="162"/>
      <c r="X242" s="163"/>
      <c r="Y242" s="168"/>
      <c r="Z242" s="163"/>
      <c r="AA242" s="20"/>
      <c r="AB242" s="21"/>
      <c r="AC242" s="20"/>
      <c r="AD242" s="21"/>
      <c r="AE242" s="20"/>
      <c r="AF242" s="21"/>
      <c r="AG242" s="20"/>
      <c r="AH242" s="34"/>
      <c r="AI242" s="20"/>
      <c r="AJ242" s="34"/>
      <c r="AK242" s="20"/>
      <c r="AL242" s="34"/>
      <c r="AM242" s="20"/>
      <c r="AN242" s="34"/>
      <c r="AO242" s="20"/>
      <c r="AP242" s="34"/>
      <c r="AQ242" s="41"/>
      <c r="AR242" s="42"/>
      <c r="AS242" s="41"/>
      <c r="AT242" s="42"/>
      <c r="AU242" s="41"/>
      <c r="AV242" s="42"/>
      <c r="AW242" s="41"/>
      <c r="AX242" s="42"/>
      <c r="AY242" s="36"/>
      <c r="AZ242" s="21"/>
      <c r="BA242" s="36"/>
      <c r="BB242" s="21"/>
      <c r="BC242" s="36"/>
      <c r="BD242" s="21"/>
      <c r="BE242" s="36"/>
      <c r="BF242" s="21"/>
      <c r="BG242" s="85"/>
      <c r="BH242" s="86"/>
      <c r="BI242" s="85"/>
      <c r="BJ242" s="86"/>
      <c r="BK242" s="85"/>
      <c r="BL242" s="86"/>
      <c r="BM242" s="85"/>
      <c r="BN242" s="86"/>
      <c r="BO242" s="85"/>
      <c r="BP242" s="86"/>
      <c r="BQ242" s="91"/>
      <c r="BR242" s="92"/>
      <c r="BS242" s="91"/>
      <c r="BT242" s="92"/>
    </row>
    <row r="243" spans="1:72" ht="12.75">
      <c r="A243" s="11" t="s">
        <v>230</v>
      </c>
      <c r="B243" s="12" t="str">
        <f>MID(C243,2,LEN(C243))</f>
        <v>M</v>
      </c>
      <c r="C243" s="12" t="s">
        <v>26</v>
      </c>
      <c r="D243" s="13" t="s">
        <v>96</v>
      </c>
      <c r="E243" s="14">
        <v>1451</v>
      </c>
      <c r="F243" s="15">
        <f>K243+M243+O243+Q243+S243+U243+W243+Y243+AA243+AC243+AE243+AG243+AI243+AK243+AM243+AO243+AQ243+AS243+AU243+AW243+AY243+BA243+BC243+BE243+BG243+BI243+BK243+BM243+BO243+BQ243+BS243</f>
        <v>10636</v>
      </c>
      <c r="G243" s="59">
        <f>L243+N243+P243+R243+T243+V243+X243+Z243+AB243+AD243+AF243+AH243+AJ243+AL243+AN243+AP243+AR243+AT243+AV243+AX243+AZ243+BB243+BD243+BF243+BH243+BJ243+BL243+BN243+BP243+BR243+BT243</f>
        <v>65</v>
      </c>
      <c r="H243" s="16">
        <f>IF(G243&gt;0,F243/G243,0)</f>
        <v>163.63076923076923</v>
      </c>
      <c r="I243" s="80">
        <v>27.065217391304344</v>
      </c>
      <c r="J243" s="17">
        <f>IF(H243&gt;=$J$2,0,IF((($J$2-H243)*$J$1/100)&gt;35,35,(($J$2-H243)*$J$1/100)))</f>
        <v>27.276923076923076</v>
      </c>
      <c r="K243" s="23"/>
      <c r="L243" s="24"/>
      <c r="M243" s="23"/>
      <c r="N243" s="24"/>
      <c r="O243" s="23"/>
      <c r="P243" s="24"/>
      <c r="Q243" s="23"/>
      <c r="R243" s="24"/>
      <c r="S243" s="23"/>
      <c r="T243" s="24"/>
      <c r="U243" s="168"/>
      <c r="V243" s="169"/>
      <c r="W243" s="162"/>
      <c r="X243" s="163"/>
      <c r="Y243" s="168"/>
      <c r="Z243" s="163"/>
      <c r="AA243" s="20"/>
      <c r="AB243" s="21"/>
      <c r="AC243" s="20"/>
      <c r="AD243" s="21"/>
      <c r="AE243" s="20"/>
      <c r="AF243" s="21"/>
      <c r="AG243" s="20"/>
      <c r="AH243" s="34"/>
      <c r="AI243" s="20"/>
      <c r="AJ243" s="34"/>
      <c r="AK243" s="20"/>
      <c r="AL243" s="34"/>
      <c r="AM243" s="20"/>
      <c r="AN243" s="34"/>
      <c r="AO243" s="20"/>
      <c r="AP243" s="34"/>
      <c r="AQ243" s="41"/>
      <c r="AR243" s="42"/>
      <c r="AS243" s="41"/>
      <c r="AT243" s="42"/>
      <c r="AU243" s="41"/>
      <c r="AV243" s="42"/>
      <c r="AW243" s="41"/>
      <c r="AX243" s="42"/>
      <c r="AY243" s="36">
        <v>642</v>
      </c>
      <c r="AZ243" s="21">
        <v>4</v>
      </c>
      <c r="BA243" s="36">
        <v>985</v>
      </c>
      <c r="BB243" s="21">
        <v>6</v>
      </c>
      <c r="BC243" s="36"/>
      <c r="BD243" s="21"/>
      <c r="BE243" s="36"/>
      <c r="BF243" s="21"/>
      <c r="BG243" s="85"/>
      <c r="BH243" s="86"/>
      <c r="BI243" s="85"/>
      <c r="BJ243" s="86"/>
      <c r="BK243" s="85"/>
      <c r="BL243" s="86"/>
      <c r="BM243" s="85"/>
      <c r="BN243" s="86"/>
      <c r="BO243" s="85"/>
      <c r="BP243" s="86"/>
      <c r="BQ243" s="91">
        <v>9009</v>
      </c>
      <c r="BR243" s="92">
        <v>55</v>
      </c>
      <c r="BS243" s="91"/>
      <c r="BT243" s="92"/>
    </row>
    <row r="244" spans="1:72" ht="12.75">
      <c r="A244" s="11" t="s">
        <v>308</v>
      </c>
      <c r="B244" s="12" t="str">
        <f>MID(C244,2,LEN(C244))</f>
        <v>M</v>
      </c>
      <c r="C244" s="12" t="s">
        <v>26</v>
      </c>
      <c r="D244" s="13" t="s">
        <v>96</v>
      </c>
      <c r="E244" s="14">
        <v>716</v>
      </c>
      <c r="F244" s="15">
        <f>K244+M244+O244+Q244+S244+U244+W244+Y244+AA244+AC244+AE244+AG244+AI244+AK244+AM244+AO244+AQ244+AS244+AU244+AW244+AY244+BA244+BC244+BE244+BG244+BI244+BK244+BM244+BO244+BQ244+BS244</f>
        <v>1968</v>
      </c>
      <c r="G244" s="59">
        <f>L244+N244+P244+R244+T244+V244+X244+Z244+AB244+AD244+AF244+AH244+AJ244+AL244+AN244+AP244+AR244+AT244+AV244+AX244+AZ244+BB244+BD244+BF244+BH244+BJ244+BL244+BN244+BP244+BR244+BT244</f>
        <v>12</v>
      </c>
      <c r="H244" s="16">
        <f>IF(G244&gt;0,F244/G244,0)</f>
        <v>164</v>
      </c>
      <c r="I244" s="80">
        <v>22.64802631578947</v>
      </c>
      <c r="J244" s="17">
        <f>IF(H244&gt;=$J$2,0,IF((($J$2-H244)*$J$1/100)&gt;35,35,(($J$2-H244)*$J$1/100)))</f>
        <v>27</v>
      </c>
      <c r="K244" s="23"/>
      <c r="L244" s="24"/>
      <c r="M244" s="23"/>
      <c r="N244" s="24"/>
      <c r="O244" s="23"/>
      <c r="P244" s="24"/>
      <c r="Q244" s="23"/>
      <c r="R244" s="24"/>
      <c r="S244" s="23"/>
      <c r="T244" s="24"/>
      <c r="U244" s="168"/>
      <c r="V244" s="169"/>
      <c r="W244" s="162"/>
      <c r="X244" s="163"/>
      <c r="Y244" s="168"/>
      <c r="Z244" s="163"/>
      <c r="AA244" s="20"/>
      <c r="AB244" s="21"/>
      <c r="AC244" s="20"/>
      <c r="AD244" s="21"/>
      <c r="AE244" s="20"/>
      <c r="AF244" s="21"/>
      <c r="AG244" s="20"/>
      <c r="AH244" s="34"/>
      <c r="AI244" s="20"/>
      <c r="AJ244" s="34"/>
      <c r="AK244" s="20"/>
      <c r="AL244" s="34"/>
      <c r="AM244" s="20"/>
      <c r="AN244" s="34"/>
      <c r="AO244" s="20"/>
      <c r="AP244" s="34"/>
      <c r="AQ244" s="41"/>
      <c r="AR244" s="42"/>
      <c r="AS244" s="41"/>
      <c r="AT244" s="42"/>
      <c r="AU244" s="41"/>
      <c r="AV244" s="42"/>
      <c r="AW244" s="41"/>
      <c r="AX244" s="42"/>
      <c r="AY244" s="36"/>
      <c r="AZ244" s="21"/>
      <c r="BA244" s="36"/>
      <c r="BB244" s="21"/>
      <c r="BC244" s="36"/>
      <c r="BD244" s="21"/>
      <c r="BE244" s="36"/>
      <c r="BF244" s="21"/>
      <c r="BG244" s="85"/>
      <c r="BH244" s="86"/>
      <c r="BI244" s="85"/>
      <c r="BJ244" s="86"/>
      <c r="BK244" s="85"/>
      <c r="BL244" s="86"/>
      <c r="BM244" s="85"/>
      <c r="BN244" s="86"/>
      <c r="BO244" s="85"/>
      <c r="BP244" s="86"/>
      <c r="BQ244" s="91">
        <v>1968</v>
      </c>
      <c r="BR244" s="92">
        <v>12</v>
      </c>
      <c r="BS244" s="91"/>
      <c r="BT244" s="92"/>
    </row>
    <row r="245" spans="1:72" ht="12.75">
      <c r="A245" s="11" t="s">
        <v>311</v>
      </c>
      <c r="B245" s="12" t="str">
        <f>MID(C245,2,LEN(C245))</f>
        <v>M</v>
      </c>
      <c r="C245" s="12" t="s">
        <v>26</v>
      </c>
      <c r="D245" s="13" t="s">
        <v>96</v>
      </c>
      <c r="E245" s="14">
        <v>2196</v>
      </c>
      <c r="F245" s="15">
        <f>K245+M245+O245+Q245+S245+U245+W245+Y245+AA245+AC245+AE245+AG245+AI245+AK245+AM245+AO245+AQ245+AS245+AU245+AW245+AY245+BA245+BC245+BE245+BG245+BI245+BK245+BM245+BO245+BQ245+BS245</f>
        <v>0</v>
      </c>
      <c r="G245" s="59">
        <f>L245+N245+P245+R245+T245+V245+X245+Z245+AB245+AD245+AF245+AH245+AJ245+AL245+AN245+AP245+AR245+AT245+AV245+AX245+AZ245+BB245+BD245+BF245+BH245+BJ245+BL245+BN245+BP245+BR245+BT245</f>
        <v>0</v>
      </c>
      <c r="H245" s="16">
        <f>IF(G245&gt;0,F245/G245,0)</f>
        <v>0</v>
      </c>
      <c r="I245" s="80">
        <v>35</v>
      </c>
      <c r="J245" s="17">
        <f>IF(H245&gt;=$J$2,0,IF((($J$2-H245)*$J$1/100)&gt;35,35,(($J$2-H245)*$J$1/100)))</f>
        <v>35</v>
      </c>
      <c r="K245" s="23"/>
      <c r="L245" s="24"/>
      <c r="M245" s="23"/>
      <c r="N245" s="24"/>
      <c r="O245" s="23"/>
      <c r="P245" s="24"/>
      <c r="Q245" s="23"/>
      <c r="R245" s="24"/>
      <c r="S245" s="23"/>
      <c r="T245" s="24"/>
      <c r="U245" s="168"/>
      <c r="V245" s="169"/>
      <c r="W245" s="162"/>
      <c r="X245" s="163"/>
      <c r="Y245" s="168"/>
      <c r="Z245" s="163"/>
      <c r="AA245" s="20"/>
      <c r="AB245" s="21"/>
      <c r="AC245" s="20"/>
      <c r="AD245" s="21"/>
      <c r="AE245" s="20"/>
      <c r="AF245" s="21"/>
      <c r="AG245" s="20"/>
      <c r="AH245" s="34"/>
      <c r="AI245" s="20"/>
      <c r="AJ245" s="34"/>
      <c r="AK245" s="20"/>
      <c r="AL245" s="34"/>
      <c r="AM245" s="20"/>
      <c r="AN245" s="34"/>
      <c r="AO245" s="20"/>
      <c r="AP245" s="34"/>
      <c r="AQ245" s="41"/>
      <c r="AR245" s="42"/>
      <c r="AS245" s="41"/>
      <c r="AT245" s="42"/>
      <c r="AU245" s="41"/>
      <c r="AV245" s="42"/>
      <c r="AW245" s="41"/>
      <c r="AX245" s="42"/>
      <c r="AY245" s="36"/>
      <c r="AZ245" s="21"/>
      <c r="BA245" s="36"/>
      <c r="BB245" s="21"/>
      <c r="BC245" s="36"/>
      <c r="BD245" s="21"/>
      <c r="BE245" s="36"/>
      <c r="BF245" s="21"/>
      <c r="BG245" s="85"/>
      <c r="BH245" s="86"/>
      <c r="BI245" s="85"/>
      <c r="BJ245" s="86"/>
      <c r="BK245" s="85"/>
      <c r="BL245" s="86"/>
      <c r="BM245" s="85"/>
      <c r="BN245" s="86"/>
      <c r="BO245" s="85"/>
      <c r="BP245" s="86"/>
      <c r="BQ245" s="91"/>
      <c r="BR245" s="92"/>
      <c r="BS245" s="91"/>
      <c r="BT245" s="92"/>
    </row>
    <row r="246" spans="1:72" ht="12.75">
      <c r="A246" s="11" t="s">
        <v>21</v>
      </c>
      <c r="B246" s="12" t="str">
        <f>MID(C246,2,LEN(C246))</f>
        <v>M</v>
      </c>
      <c r="C246" s="12" t="s">
        <v>16</v>
      </c>
      <c r="D246" s="13" t="s">
        <v>96</v>
      </c>
      <c r="E246" s="14">
        <v>666</v>
      </c>
      <c r="F246" s="15">
        <f>K246+M246+O246+Q246+S246+U246+W246+Y246+AA246+AC246+AE246+AG246+AI246+AK246+AM246+AO246+AQ246+AS246+AU246+AW246+AY246+BA246+BC246+BE246+BG246+BI246+BK246+BM246+BO246+BQ246+BS246</f>
        <v>28305</v>
      </c>
      <c r="G246" s="59">
        <f>L246+N246+P246+R246+T246+V246+X246+Z246+AB246+AD246+AF246+AH246+AJ246+AL246+AN246+AP246+AR246+AT246+AV246+AX246+AZ246+BB246+BD246+BF246+BH246+BJ246+BL246+BN246+BP246+BR246+BT246</f>
        <v>152</v>
      </c>
      <c r="H246" s="16">
        <f>IF(G246&gt;0,F246/G246,0)</f>
        <v>186.2171052631579</v>
      </c>
      <c r="I246" s="80">
        <v>10.152343750000007</v>
      </c>
      <c r="J246" s="17">
        <f>IF(H246&gt;=$J$2,0,IF((($J$2-H246)*$J$1/100)&gt;35,35,(($J$2-H246)*$J$1/100)))</f>
        <v>10.337171052631582</v>
      </c>
      <c r="K246" s="23"/>
      <c r="L246" s="24"/>
      <c r="M246" s="23"/>
      <c r="N246" s="24"/>
      <c r="O246" s="23"/>
      <c r="P246" s="24"/>
      <c r="Q246" s="23"/>
      <c r="R246" s="24"/>
      <c r="S246" s="23"/>
      <c r="T246" s="24"/>
      <c r="U246" s="168"/>
      <c r="V246" s="169"/>
      <c r="W246" s="162"/>
      <c r="X246" s="163"/>
      <c r="Y246" s="168"/>
      <c r="Z246" s="163"/>
      <c r="AA246" s="20"/>
      <c r="AB246" s="21"/>
      <c r="AC246" s="20"/>
      <c r="AD246" s="21"/>
      <c r="AE246" s="20"/>
      <c r="AF246" s="21"/>
      <c r="AG246" s="20"/>
      <c r="AH246" s="34"/>
      <c r="AI246" s="20"/>
      <c r="AJ246" s="34"/>
      <c r="AK246" s="20"/>
      <c r="AL246" s="34"/>
      <c r="AM246" s="20"/>
      <c r="AN246" s="34"/>
      <c r="AO246" s="20"/>
      <c r="AP246" s="34"/>
      <c r="AQ246" s="41"/>
      <c r="AR246" s="42"/>
      <c r="AS246" s="41">
        <v>1029</v>
      </c>
      <c r="AT246" s="42">
        <v>6</v>
      </c>
      <c r="AU246" s="41"/>
      <c r="AV246" s="42"/>
      <c r="AW246" s="41"/>
      <c r="AX246" s="42"/>
      <c r="AY246" s="36">
        <v>2034</v>
      </c>
      <c r="AZ246" s="21">
        <v>10</v>
      </c>
      <c r="BA246" s="36">
        <v>1904</v>
      </c>
      <c r="BB246" s="21">
        <v>10</v>
      </c>
      <c r="BC246" s="36">
        <v>1420</v>
      </c>
      <c r="BD246" s="21">
        <v>8</v>
      </c>
      <c r="BE246" s="36">
        <v>1883</v>
      </c>
      <c r="BF246" s="21">
        <v>10</v>
      </c>
      <c r="BG246" s="85"/>
      <c r="BH246" s="86"/>
      <c r="BI246" s="85"/>
      <c r="BJ246" s="86"/>
      <c r="BK246" s="85"/>
      <c r="BL246" s="86"/>
      <c r="BM246" s="85"/>
      <c r="BN246" s="86"/>
      <c r="BO246" s="85"/>
      <c r="BP246" s="86"/>
      <c r="BQ246" s="91">
        <v>20035</v>
      </c>
      <c r="BR246" s="92">
        <v>108</v>
      </c>
      <c r="BS246" s="91"/>
      <c r="BT246" s="92"/>
    </row>
    <row r="247" spans="1:72" ht="12.75">
      <c r="A247" s="11" t="s">
        <v>174</v>
      </c>
      <c r="B247" s="12" t="str">
        <f>MID(C247,2,LEN(C247))</f>
        <v>M</v>
      </c>
      <c r="C247" s="12" t="s">
        <v>16</v>
      </c>
      <c r="D247" s="13" t="s">
        <v>96</v>
      </c>
      <c r="E247" s="14">
        <v>520</v>
      </c>
      <c r="F247" s="15">
        <f>K247+M247+O247+Q247+S247+U247+W247+Y247+AA247+AC247+AE247+AG247+AI247+AK247+AM247+AO247+AQ247+AS247+AU247+AW247+AY247+BA247+BC247+BE247+BG247+BI247+BK247+BM247+BO247+BQ247+BS247</f>
        <v>13707</v>
      </c>
      <c r="G247" s="59">
        <f>L247+N247+P247+R247+T247+V247+X247+Z247+AB247+AD247+AF247+AH247+AJ247+AL247+AN247+AP247+AR247+AT247+AV247+AX247+AZ247+BB247+BD247+BF247+BH247+BJ247+BL247+BN247+BP247+BR247+BT247</f>
        <v>72</v>
      </c>
      <c r="H247" s="16">
        <f>IF(G247&gt;0,F247/G247,0)</f>
        <v>190.375</v>
      </c>
      <c r="I247" s="80">
        <v>15.447916666666671</v>
      </c>
      <c r="J247" s="17">
        <f>IF(H247&gt;=$J$2,0,IF((($J$2-H247)*$J$1/100)&gt;35,35,(($J$2-H247)*$J$1/100)))</f>
        <v>7.21875</v>
      </c>
      <c r="K247" s="23"/>
      <c r="L247" s="24"/>
      <c r="M247" s="23">
        <v>3462</v>
      </c>
      <c r="N247" s="24">
        <v>18</v>
      </c>
      <c r="O247" s="23"/>
      <c r="P247" s="24"/>
      <c r="Q247" s="23"/>
      <c r="R247" s="24"/>
      <c r="S247" s="23"/>
      <c r="T247" s="24"/>
      <c r="U247" s="168"/>
      <c r="V247" s="169"/>
      <c r="W247" s="162"/>
      <c r="X247" s="163"/>
      <c r="Y247" s="168"/>
      <c r="Z247" s="163"/>
      <c r="AA247" s="20"/>
      <c r="AB247" s="21"/>
      <c r="AC247" s="20"/>
      <c r="AD247" s="21"/>
      <c r="AE247" s="20"/>
      <c r="AF247" s="21"/>
      <c r="AG247" s="20"/>
      <c r="AH247" s="34"/>
      <c r="AI247" s="20"/>
      <c r="AJ247" s="34"/>
      <c r="AK247" s="20"/>
      <c r="AL247" s="34"/>
      <c r="AM247" s="20"/>
      <c r="AN247" s="34"/>
      <c r="AO247" s="20"/>
      <c r="AP247" s="34"/>
      <c r="AQ247" s="41"/>
      <c r="AR247" s="42"/>
      <c r="AS247" s="41"/>
      <c r="AT247" s="42"/>
      <c r="AU247" s="41">
        <v>1055</v>
      </c>
      <c r="AV247" s="42">
        <v>6</v>
      </c>
      <c r="AW247" s="41"/>
      <c r="AX247" s="42"/>
      <c r="AY247" s="36"/>
      <c r="AZ247" s="21"/>
      <c r="BA247" s="36">
        <v>1920</v>
      </c>
      <c r="BB247" s="21">
        <v>10</v>
      </c>
      <c r="BC247" s="36">
        <v>1942</v>
      </c>
      <c r="BD247" s="21">
        <v>10</v>
      </c>
      <c r="BE247" s="36">
        <v>1481</v>
      </c>
      <c r="BF247" s="21">
        <v>8</v>
      </c>
      <c r="BG247" s="85"/>
      <c r="BH247" s="86"/>
      <c r="BI247" s="85"/>
      <c r="BJ247" s="86"/>
      <c r="BK247" s="85"/>
      <c r="BL247" s="86"/>
      <c r="BM247" s="85"/>
      <c r="BN247" s="86"/>
      <c r="BO247" s="85"/>
      <c r="BP247" s="86"/>
      <c r="BQ247" s="91">
        <v>3847</v>
      </c>
      <c r="BR247" s="92">
        <v>20</v>
      </c>
      <c r="BS247" s="91"/>
      <c r="BT247" s="92"/>
    </row>
    <row r="248" spans="1:72" ht="12.75">
      <c r="A248" s="11" t="s">
        <v>470</v>
      </c>
      <c r="B248" s="12" t="str">
        <f>MID(C248,2,LEN(C248))</f>
        <v>M</v>
      </c>
      <c r="C248" s="12" t="s">
        <v>26</v>
      </c>
      <c r="D248" s="13" t="s">
        <v>471</v>
      </c>
      <c r="E248" s="14">
        <v>1854</v>
      </c>
      <c r="F248" s="15">
        <f>K248+M248+O248+Q248+S248+U248+W248+Y248+AA248+AC248+AE248+AG248+AI248+AK248+AM248+AO248+AQ248+AS248+AU248+AW248+AY248+BA248+BC248+BE248+BG248+BI248+BK248+BM248+BO248+BQ248+BS248</f>
        <v>3470</v>
      </c>
      <c r="G248" s="59">
        <f>L248+N248+P248+R248+T248+V248+X248+Z248+AB248+AD248+AF248+AH248+AJ248+AL248+AN248+AP248+AR248+AT248+AV248+AX248+AZ248+BB248+BD248+BF248+BH248+BJ248+BL248+BN248+BP248+BR248+BT248</f>
        <v>20</v>
      </c>
      <c r="H248" s="16">
        <f>IF(G248&gt;0,F248/G248,0)</f>
        <v>173.5</v>
      </c>
      <c r="I248" s="80">
        <v>35</v>
      </c>
      <c r="J248" s="17">
        <f>IF(H248&gt;=$J$2,0,IF((($J$2-H248)*$J$1/100)&gt;35,35,(($J$2-H248)*$J$1/100)))</f>
        <v>19.875</v>
      </c>
      <c r="K248" s="23"/>
      <c r="L248" s="24"/>
      <c r="M248" s="23"/>
      <c r="N248" s="24"/>
      <c r="O248" s="23"/>
      <c r="P248" s="24"/>
      <c r="Q248" s="23"/>
      <c r="R248" s="24"/>
      <c r="S248" s="23"/>
      <c r="T248" s="24"/>
      <c r="U248" s="168"/>
      <c r="V248" s="169"/>
      <c r="W248" s="162"/>
      <c r="X248" s="163"/>
      <c r="Y248" s="168"/>
      <c r="Z248" s="163"/>
      <c r="AA248" s="20"/>
      <c r="AB248" s="21"/>
      <c r="AC248" s="20"/>
      <c r="AD248" s="21"/>
      <c r="AE248" s="20"/>
      <c r="AF248" s="21"/>
      <c r="AG248" s="20"/>
      <c r="AH248" s="34"/>
      <c r="AI248" s="20"/>
      <c r="AJ248" s="34"/>
      <c r="AK248" s="20"/>
      <c r="AL248" s="34"/>
      <c r="AM248" s="20"/>
      <c r="AN248" s="34"/>
      <c r="AO248" s="20"/>
      <c r="AP248" s="34"/>
      <c r="AQ248" s="41"/>
      <c r="AR248" s="42"/>
      <c r="AS248" s="41"/>
      <c r="AT248" s="42"/>
      <c r="AU248" s="41"/>
      <c r="AV248" s="42"/>
      <c r="AW248" s="41"/>
      <c r="AX248" s="42"/>
      <c r="AY248" s="36">
        <v>1787</v>
      </c>
      <c r="AZ248" s="21">
        <v>10</v>
      </c>
      <c r="BA248" s="36">
        <v>1683</v>
      </c>
      <c r="BB248" s="21">
        <v>10</v>
      </c>
      <c r="BC248" s="36"/>
      <c r="BD248" s="21"/>
      <c r="BE248" s="36"/>
      <c r="BF248" s="21"/>
      <c r="BG248" s="85"/>
      <c r="BH248" s="86"/>
      <c r="BI248" s="85"/>
      <c r="BJ248" s="86"/>
      <c r="BK248" s="85"/>
      <c r="BL248" s="86"/>
      <c r="BM248" s="85"/>
      <c r="BN248" s="86"/>
      <c r="BO248" s="85"/>
      <c r="BP248" s="86"/>
      <c r="BQ248" s="91"/>
      <c r="BR248" s="92"/>
      <c r="BS248" s="91"/>
      <c r="BT248" s="92"/>
    </row>
    <row r="249" spans="1:72" ht="12.75">
      <c r="A249" s="11" t="s">
        <v>83</v>
      </c>
      <c r="B249" s="12" t="str">
        <f>MID(C249,2,LEN(C249))</f>
        <v>F</v>
      </c>
      <c r="C249" s="12" t="s">
        <v>43</v>
      </c>
      <c r="D249" s="13" t="s">
        <v>471</v>
      </c>
      <c r="E249" s="14">
        <v>1619</v>
      </c>
      <c r="F249" s="15">
        <f>K249+M249+O249+Q249+S249+U249+W249+Y249+AA249+AC249+AE249+AG249+AI249+AK249+AM249+AO249+AQ249+AS249+AU249+AW249+AY249+BA249+BC249+BE249+BG249+BI249+BK249+BM249+BO249+BQ249+BS249</f>
        <v>15296</v>
      </c>
      <c r="G249" s="59">
        <f>L249+N249+P249+R249+T249+V249+X249+Z249+AB249+AD249+AF249+AH249+AJ249+AL249+AN249+AP249+AR249+AT249+AV249+AX249+AZ249+BB249+BD249+BF249+BH249+BJ249+BL249+BN249+BP249+BR249+BT249</f>
        <v>100</v>
      </c>
      <c r="H249" s="16">
        <f>IF(G249&gt;0,F249/G249,0)</f>
        <v>152.96</v>
      </c>
      <c r="I249" s="80">
        <v>33.375</v>
      </c>
      <c r="J249" s="17">
        <f>IF(H249&gt;=$J$2,0,IF((($J$2-H249)*$J$1/100)&gt;35,35,(($J$2-H249)*$J$1/100)))</f>
        <v>35</v>
      </c>
      <c r="K249" s="23"/>
      <c r="L249" s="24"/>
      <c r="M249" s="23">
        <v>1866</v>
      </c>
      <c r="N249" s="24">
        <v>12</v>
      </c>
      <c r="O249" s="23">
        <v>1831</v>
      </c>
      <c r="P249" s="24">
        <v>12</v>
      </c>
      <c r="Q249" s="23">
        <v>1653</v>
      </c>
      <c r="R249" s="24">
        <v>12</v>
      </c>
      <c r="S249" s="23"/>
      <c r="T249" s="24"/>
      <c r="U249" s="168"/>
      <c r="V249" s="169"/>
      <c r="W249" s="162"/>
      <c r="X249" s="163"/>
      <c r="Y249" s="168"/>
      <c r="Z249" s="163"/>
      <c r="AA249" s="20"/>
      <c r="AB249" s="21"/>
      <c r="AC249" s="20"/>
      <c r="AD249" s="21"/>
      <c r="AE249" s="20"/>
      <c r="AF249" s="21"/>
      <c r="AG249" s="20"/>
      <c r="AH249" s="34"/>
      <c r="AI249" s="20"/>
      <c r="AJ249" s="34"/>
      <c r="AK249" s="20"/>
      <c r="AL249" s="34"/>
      <c r="AM249" s="20"/>
      <c r="AN249" s="34"/>
      <c r="AO249" s="20">
        <v>927</v>
      </c>
      <c r="AP249" s="34">
        <v>6</v>
      </c>
      <c r="AQ249" s="41">
        <v>922</v>
      </c>
      <c r="AR249" s="42">
        <v>6</v>
      </c>
      <c r="AS249" s="41">
        <v>932</v>
      </c>
      <c r="AT249" s="42">
        <v>6</v>
      </c>
      <c r="AU249" s="41">
        <v>966</v>
      </c>
      <c r="AV249" s="42">
        <v>6</v>
      </c>
      <c r="AW249" s="41"/>
      <c r="AX249" s="42"/>
      <c r="AY249" s="36">
        <v>1514</v>
      </c>
      <c r="AZ249" s="21">
        <v>10</v>
      </c>
      <c r="BA249" s="36">
        <v>1579</v>
      </c>
      <c r="BB249" s="21">
        <v>10</v>
      </c>
      <c r="BC249" s="36">
        <v>1505</v>
      </c>
      <c r="BD249" s="21">
        <v>10</v>
      </c>
      <c r="BE249" s="36">
        <v>1601</v>
      </c>
      <c r="BF249" s="21">
        <v>10</v>
      </c>
      <c r="BG249" s="85"/>
      <c r="BH249" s="86"/>
      <c r="BI249" s="85"/>
      <c r="BJ249" s="86"/>
      <c r="BK249" s="85"/>
      <c r="BL249" s="86"/>
      <c r="BM249" s="85"/>
      <c r="BN249" s="86"/>
      <c r="BO249" s="85"/>
      <c r="BP249" s="86"/>
      <c r="BQ249" s="91"/>
      <c r="BR249" s="92"/>
      <c r="BS249" s="91"/>
      <c r="BT249" s="92"/>
    </row>
    <row r="250" spans="1:72" ht="12.75">
      <c r="A250" s="26" t="s">
        <v>139</v>
      </c>
      <c r="B250" s="27" t="str">
        <f>MID(C250,2,LEN(C250))</f>
        <v>M</v>
      </c>
      <c r="C250" s="27" t="s">
        <v>26</v>
      </c>
      <c r="D250" s="13" t="s">
        <v>471</v>
      </c>
      <c r="E250" s="28">
        <v>2404</v>
      </c>
      <c r="F250" s="15">
        <f>K250+M250+O250+Q250+S250+U250+W250+Y250+AA250+AC250+AE250+AG250+AI250+AK250+AM250+AO250+AQ250+AS250+AU250+AW250+AY250+BA250+BC250+BE250+BG250+BI250+BK250+BM250+BO250+BQ250+BS250</f>
        <v>11569</v>
      </c>
      <c r="G250" s="59">
        <f>L250+N250+P250+R250+T250+V250+X250+Z250+AB250+AD250+AF250+AH250+AJ250+AL250+AN250+AP250+AR250+AT250+AV250+AX250+AZ250+BB250+BD250+BF250+BH250+BJ250+BL250+BN250+BP250+BR250+BT250</f>
        <v>78</v>
      </c>
      <c r="H250" s="16">
        <f>IF(G250&gt;0,F250/G250,0)</f>
        <v>148.32051282051282</v>
      </c>
      <c r="I250" s="80">
        <v>35</v>
      </c>
      <c r="J250" s="17">
        <f>IF(H250&gt;=$J$2,0,IF((($J$2-H250)*$J$1/100)&gt;35,35,(($J$2-H250)*$J$1/100)))</f>
        <v>35</v>
      </c>
      <c r="K250" s="23"/>
      <c r="L250" s="24"/>
      <c r="M250" s="23">
        <v>1817</v>
      </c>
      <c r="N250" s="24">
        <v>12</v>
      </c>
      <c r="O250" s="23"/>
      <c r="P250" s="24"/>
      <c r="Q250" s="23">
        <v>1821</v>
      </c>
      <c r="R250" s="24">
        <v>12</v>
      </c>
      <c r="S250" s="23"/>
      <c r="T250" s="24"/>
      <c r="U250" s="168"/>
      <c r="V250" s="169"/>
      <c r="W250" s="162"/>
      <c r="X250" s="163"/>
      <c r="Y250" s="168"/>
      <c r="Z250" s="163"/>
      <c r="AA250" s="20"/>
      <c r="AB250" s="21"/>
      <c r="AC250" s="20"/>
      <c r="AD250" s="21"/>
      <c r="AE250" s="20"/>
      <c r="AF250" s="21"/>
      <c r="AG250" s="20"/>
      <c r="AH250" s="34"/>
      <c r="AI250" s="20"/>
      <c r="AJ250" s="34"/>
      <c r="AK250" s="20"/>
      <c r="AL250" s="34"/>
      <c r="AM250" s="20"/>
      <c r="AN250" s="34"/>
      <c r="AO250" s="20">
        <v>946</v>
      </c>
      <c r="AP250" s="34">
        <v>6</v>
      </c>
      <c r="AQ250" s="41">
        <v>740</v>
      </c>
      <c r="AR250" s="42">
        <v>6</v>
      </c>
      <c r="AS250" s="41">
        <v>878</v>
      </c>
      <c r="AT250" s="42">
        <v>6</v>
      </c>
      <c r="AU250" s="41">
        <v>824</v>
      </c>
      <c r="AV250" s="42">
        <v>6</v>
      </c>
      <c r="AW250" s="41"/>
      <c r="AX250" s="42"/>
      <c r="AY250" s="36">
        <v>1340</v>
      </c>
      <c r="AZ250" s="21">
        <v>10</v>
      </c>
      <c r="BA250" s="36">
        <v>1608</v>
      </c>
      <c r="BB250" s="21">
        <v>10</v>
      </c>
      <c r="BC250" s="36">
        <v>1595</v>
      </c>
      <c r="BD250" s="21">
        <v>10</v>
      </c>
      <c r="BE250" s="36"/>
      <c r="BF250" s="21"/>
      <c r="BG250" s="85"/>
      <c r="BH250" s="86"/>
      <c r="BI250" s="85"/>
      <c r="BJ250" s="86"/>
      <c r="BK250" s="85"/>
      <c r="BL250" s="86"/>
      <c r="BM250" s="85"/>
      <c r="BN250" s="86"/>
      <c r="BO250" s="85"/>
      <c r="BP250" s="86"/>
      <c r="BQ250" s="91"/>
      <c r="BR250" s="92"/>
      <c r="BS250" s="91"/>
      <c r="BT250" s="92"/>
    </row>
    <row r="251" spans="1:72" ht="12.75">
      <c r="A251" s="11" t="s">
        <v>269</v>
      </c>
      <c r="B251" s="12" t="str">
        <f>MID(C251,2,LEN(C251))</f>
        <v>F</v>
      </c>
      <c r="C251" s="12" t="s">
        <v>43</v>
      </c>
      <c r="D251" s="13" t="s">
        <v>471</v>
      </c>
      <c r="E251" s="14">
        <v>2255</v>
      </c>
      <c r="F251" s="15">
        <f>K251+M251+O251+Q251+S251+U251+W251+Y251+AA251+AC251+AE251+AG251+AI251+AK251+AM251+AO251+AQ251+AS251+AU251+AW251+AY251+BA251+BC251+BE251+BG251+BI251+BK251+BM251+BO251+BQ251+BS251</f>
        <v>10426</v>
      </c>
      <c r="G251" s="59">
        <f>L251+N251+P251+R251+T251+V251+X251+Z251+AB251+AD251+AF251+AH251+AJ251+AL251+AN251+AP251+AR251+AT251+AV251+AX251+AZ251+BB251+BD251+BF251+BH251+BJ251+BL251+BN251+BP251+BR251+BT251</f>
        <v>70</v>
      </c>
      <c r="H251" s="16">
        <f>IF(G251&gt;0,F251/G251,0)</f>
        <v>148.94285714285715</v>
      </c>
      <c r="I251" s="80">
        <v>35</v>
      </c>
      <c r="J251" s="17">
        <f>IF(H251&gt;=$J$2,0,IF((($J$2-H251)*$J$1/100)&gt;35,35,(($J$2-H251)*$J$1/100)))</f>
        <v>35</v>
      </c>
      <c r="K251" s="23"/>
      <c r="L251" s="24"/>
      <c r="M251" s="23"/>
      <c r="N251" s="24"/>
      <c r="O251" s="23"/>
      <c r="P251" s="24"/>
      <c r="Q251" s="23">
        <v>1710</v>
      </c>
      <c r="R251" s="24">
        <v>12</v>
      </c>
      <c r="S251" s="23"/>
      <c r="T251" s="24"/>
      <c r="U251" s="168"/>
      <c r="V251" s="169"/>
      <c r="W251" s="162"/>
      <c r="X251" s="163"/>
      <c r="Y251" s="168"/>
      <c r="Z251" s="163"/>
      <c r="AA251" s="20"/>
      <c r="AB251" s="21"/>
      <c r="AC251" s="20"/>
      <c r="AD251" s="21"/>
      <c r="AE251" s="20"/>
      <c r="AF251" s="21"/>
      <c r="AG251" s="20"/>
      <c r="AH251" s="34"/>
      <c r="AI251" s="20"/>
      <c r="AJ251" s="34"/>
      <c r="AK251" s="20"/>
      <c r="AL251" s="34"/>
      <c r="AM251" s="20"/>
      <c r="AN251" s="34"/>
      <c r="AO251" s="20">
        <v>952</v>
      </c>
      <c r="AP251" s="34">
        <v>6</v>
      </c>
      <c r="AQ251" s="41">
        <v>707</v>
      </c>
      <c r="AR251" s="42">
        <v>6</v>
      </c>
      <c r="AS251" s="41"/>
      <c r="AT251" s="42"/>
      <c r="AU251" s="41">
        <v>853</v>
      </c>
      <c r="AV251" s="42">
        <v>6</v>
      </c>
      <c r="AW251" s="41"/>
      <c r="AX251" s="42"/>
      <c r="AY251" s="36">
        <v>1640</v>
      </c>
      <c r="AZ251" s="21">
        <v>10</v>
      </c>
      <c r="BA251" s="36">
        <v>1518</v>
      </c>
      <c r="BB251" s="21">
        <v>10</v>
      </c>
      <c r="BC251" s="36">
        <v>1524</v>
      </c>
      <c r="BD251" s="21">
        <v>10</v>
      </c>
      <c r="BE251" s="36">
        <v>1522</v>
      </c>
      <c r="BF251" s="21">
        <v>10</v>
      </c>
      <c r="BG251" s="85"/>
      <c r="BH251" s="86"/>
      <c r="BI251" s="85"/>
      <c r="BJ251" s="86"/>
      <c r="BK251" s="85"/>
      <c r="BL251" s="86"/>
      <c r="BM251" s="85"/>
      <c r="BN251" s="86"/>
      <c r="BO251" s="85"/>
      <c r="BP251" s="86"/>
      <c r="BQ251" s="91"/>
      <c r="BR251" s="92"/>
      <c r="BS251" s="91"/>
      <c r="BT251" s="92"/>
    </row>
    <row r="252" spans="1:72" ht="12.75">
      <c r="A252" s="11" t="s">
        <v>81</v>
      </c>
      <c r="B252" s="12" t="str">
        <f>MID(C252,2,LEN(C252))</f>
        <v>M</v>
      </c>
      <c r="C252" s="12" t="s">
        <v>26</v>
      </c>
      <c r="D252" s="13" t="s">
        <v>471</v>
      </c>
      <c r="E252" s="14">
        <v>1622</v>
      </c>
      <c r="F252" s="15">
        <f>K252+M252+O252+Q252+S252+U252+W252+Y252+AA252+AC252+AE252+AG252+AI252+AK252+AM252+AO252+AQ252+AS252+AU252+AW252+AY252+BA252+BC252+BE252+BG252+BI252+BK252+BM252+BO252+BQ252+BS252</f>
        <v>15941</v>
      </c>
      <c r="G252" s="59">
        <f>L252+N252+P252+R252+T252+V252+X252+Z252+AB252+AD252+AF252+AH252+AJ252+AL252+AN252+AP252+AR252+AT252+AV252+AX252+AZ252+BB252+BD252+BF252+BH252+BJ252+BL252+BN252+BP252+BR252+BT252</f>
        <v>90</v>
      </c>
      <c r="H252" s="16">
        <f>IF(G252&gt;0,F252/G252,0)</f>
        <v>177.12222222222223</v>
      </c>
      <c r="I252" s="80">
        <v>23.79878048780487</v>
      </c>
      <c r="J252" s="17">
        <f>IF(H252&gt;=$J$2,0,IF((($J$2-H252)*$J$1/100)&gt;35,35,(($J$2-H252)*$J$1/100)))</f>
        <v>17.158333333333324</v>
      </c>
      <c r="K252" s="23"/>
      <c r="L252" s="24"/>
      <c r="M252" s="23">
        <v>2232</v>
      </c>
      <c r="N252" s="24">
        <v>12</v>
      </c>
      <c r="O252" s="23">
        <v>3352</v>
      </c>
      <c r="P252" s="24">
        <v>18</v>
      </c>
      <c r="Q252" s="23">
        <v>1929</v>
      </c>
      <c r="R252" s="24">
        <v>12</v>
      </c>
      <c r="S252" s="23"/>
      <c r="T252" s="24"/>
      <c r="U252" s="168"/>
      <c r="V252" s="169"/>
      <c r="W252" s="162"/>
      <c r="X252" s="163"/>
      <c r="Y252" s="168"/>
      <c r="Z252" s="163"/>
      <c r="AA252" s="20"/>
      <c r="AB252" s="21"/>
      <c r="AC252" s="20"/>
      <c r="AD252" s="21"/>
      <c r="AE252" s="20"/>
      <c r="AF252" s="21"/>
      <c r="AG252" s="20"/>
      <c r="AH252" s="34"/>
      <c r="AI252" s="20"/>
      <c r="AJ252" s="34"/>
      <c r="AK252" s="20"/>
      <c r="AL252" s="34"/>
      <c r="AM252" s="20"/>
      <c r="AN252" s="34"/>
      <c r="AO252" s="20">
        <v>1175</v>
      </c>
      <c r="AP252" s="34">
        <v>6</v>
      </c>
      <c r="AQ252" s="41">
        <v>971</v>
      </c>
      <c r="AR252" s="42">
        <v>6</v>
      </c>
      <c r="AS252" s="41"/>
      <c r="AT252" s="42"/>
      <c r="AU252" s="41">
        <v>1064</v>
      </c>
      <c r="AV252" s="42">
        <v>6</v>
      </c>
      <c r="AW252" s="41"/>
      <c r="AX252" s="42"/>
      <c r="AY252" s="36">
        <v>1678</v>
      </c>
      <c r="AZ252" s="21">
        <v>10</v>
      </c>
      <c r="BA252" s="36">
        <v>1687</v>
      </c>
      <c r="BB252" s="21">
        <v>10</v>
      </c>
      <c r="BC252" s="36">
        <v>1853</v>
      </c>
      <c r="BD252" s="21">
        <v>10</v>
      </c>
      <c r="BE252" s="36"/>
      <c r="BF252" s="21"/>
      <c r="BG252" s="85"/>
      <c r="BH252" s="86"/>
      <c r="BI252" s="85"/>
      <c r="BJ252" s="86"/>
      <c r="BK252" s="85"/>
      <c r="BL252" s="86"/>
      <c r="BM252" s="85"/>
      <c r="BN252" s="86"/>
      <c r="BO252" s="85"/>
      <c r="BP252" s="86"/>
      <c r="BQ252" s="91"/>
      <c r="BR252" s="92"/>
      <c r="BS252" s="91"/>
      <c r="BT252" s="92"/>
    </row>
    <row r="253" spans="1:72" ht="12.75">
      <c r="A253" s="26" t="s">
        <v>141</v>
      </c>
      <c r="B253" s="27" t="str">
        <f>MID(C253,2,LEN(C253))</f>
        <v>M</v>
      </c>
      <c r="C253" s="27" t="s">
        <v>26</v>
      </c>
      <c r="D253" s="13" t="s">
        <v>471</v>
      </c>
      <c r="E253" s="28">
        <v>2381</v>
      </c>
      <c r="F253" s="15">
        <f>K253+M253+O253+Q253+S253+U253+W253+Y253+AA253+AC253+AE253+AG253+AI253+AK253+AM253+AO253+AQ253+AS253+AU253+AW253+AY253+BA253+BC253+BE253+BG253+BI253+BK253+BM253+BO253+BQ253+BS253</f>
        <v>16051</v>
      </c>
      <c r="G253" s="59">
        <f>L253+N253+P253+R253+T253+V253+X253+Z253+AB253+AD253+AF253+AH253+AJ253+AL253+AN253+AP253+AR253+AT253+AV253+AX253+AZ253+BB253+BD253+BF253+BH253+BJ253+BL253+BN253+BP253+BR253+BT253</f>
        <v>96</v>
      </c>
      <c r="H253" s="16">
        <f>IF(G253&gt;0,F253/G253,0)</f>
        <v>167.19791666666666</v>
      </c>
      <c r="I253" s="80">
        <v>33.06250000000001</v>
      </c>
      <c r="J253" s="17">
        <f>IF(H253&gt;=$J$2,0,IF((($J$2-H253)*$J$1/100)&gt;35,35,(($J$2-H253)*$J$1/100)))</f>
        <v>24.60156250000001</v>
      </c>
      <c r="K253" s="23"/>
      <c r="L253" s="24"/>
      <c r="M253" s="23">
        <v>2042</v>
      </c>
      <c r="N253" s="24">
        <v>12</v>
      </c>
      <c r="O253" s="23">
        <v>3114</v>
      </c>
      <c r="P253" s="24">
        <v>18</v>
      </c>
      <c r="Q253" s="23">
        <v>1992</v>
      </c>
      <c r="R253" s="24">
        <v>12</v>
      </c>
      <c r="S253" s="23"/>
      <c r="T253" s="24"/>
      <c r="U253" s="168"/>
      <c r="V253" s="169"/>
      <c r="W253" s="162"/>
      <c r="X253" s="163"/>
      <c r="Y253" s="168"/>
      <c r="Z253" s="163"/>
      <c r="AA253" s="20"/>
      <c r="AB253" s="21"/>
      <c r="AC253" s="20"/>
      <c r="AD253" s="21"/>
      <c r="AE253" s="20"/>
      <c r="AF253" s="21"/>
      <c r="AG253" s="20"/>
      <c r="AH253" s="34"/>
      <c r="AI253" s="20"/>
      <c r="AJ253" s="34"/>
      <c r="AK253" s="20"/>
      <c r="AL253" s="34"/>
      <c r="AM253" s="20"/>
      <c r="AN253" s="34"/>
      <c r="AO253" s="20">
        <v>1015</v>
      </c>
      <c r="AP253" s="34">
        <v>6</v>
      </c>
      <c r="AQ253" s="41">
        <v>957</v>
      </c>
      <c r="AR253" s="42">
        <v>6</v>
      </c>
      <c r="AS253" s="41">
        <v>981</v>
      </c>
      <c r="AT253" s="42">
        <v>6</v>
      </c>
      <c r="AU253" s="41">
        <v>1005</v>
      </c>
      <c r="AV253" s="42">
        <v>6</v>
      </c>
      <c r="AW253" s="41"/>
      <c r="AX253" s="42"/>
      <c r="AY253" s="36">
        <v>1653</v>
      </c>
      <c r="AZ253" s="21">
        <v>10</v>
      </c>
      <c r="BA253" s="36">
        <v>1613</v>
      </c>
      <c r="BB253" s="21">
        <v>10</v>
      </c>
      <c r="BC253" s="36">
        <v>1679</v>
      </c>
      <c r="BD253" s="21">
        <v>10</v>
      </c>
      <c r="BE253" s="36"/>
      <c r="BF253" s="21"/>
      <c r="BG253" s="85"/>
      <c r="BH253" s="86"/>
      <c r="BI253" s="85"/>
      <c r="BJ253" s="86"/>
      <c r="BK253" s="85"/>
      <c r="BL253" s="86"/>
      <c r="BM253" s="85"/>
      <c r="BN253" s="86"/>
      <c r="BO253" s="85"/>
      <c r="BP253" s="86"/>
      <c r="BQ253" s="91"/>
      <c r="BR253" s="92"/>
      <c r="BS253" s="91"/>
      <c r="BT253" s="92"/>
    </row>
    <row r="254" spans="1:72" ht="12.75">
      <c r="A254" s="11" t="s">
        <v>597</v>
      </c>
      <c r="B254" s="12" t="str">
        <f>MID(C254,2,LEN(C254))</f>
        <v>M</v>
      </c>
      <c r="C254" s="12" t="s">
        <v>26</v>
      </c>
      <c r="D254" s="13" t="s">
        <v>471</v>
      </c>
      <c r="E254" s="14">
        <v>3075</v>
      </c>
      <c r="F254" s="15">
        <f>K254+M254+O254+Q254+S254+U254+W254+Y254+AA254+AC254+AE254+AG254+AI254+AK254+AM254+AO254+AQ254+AS254+AU254+AW254+AY254+BA254+BC254+BE254+BG254+BI254+BK254+BM254+BO254+BQ254+BS254</f>
        <v>1337</v>
      </c>
      <c r="G254" s="59">
        <f>L254+N254+P254+R254+T254+V254+X254+Z254+AB254+AD254+AF254+AH254+AJ254+AL254+AN254+AP254+AR254+AT254+AV254+AX254+AZ254+BB254+BD254+BF254+BH254+BJ254+BL254+BN254+BP254+BR254+BT254</f>
        <v>10</v>
      </c>
      <c r="H254" s="16">
        <f>IF(G254&gt;0,F254/G254,0)</f>
        <v>133.7</v>
      </c>
      <c r="I254" s="80">
        <v>35</v>
      </c>
      <c r="J254" s="17">
        <f>IF(H254&gt;=$J$2,0,IF((($J$2-H254)*$J$1/100)&gt;35,35,(($J$2-H254)*$J$1/100)))</f>
        <v>35</v>
      </c>
      <c r="K254" s="23"/>
      <c r="L254" s="24"/>
      <c r="M254" s="23"/>
      <c r="N254" s="24"/>
      <c r="O254" s="23"/>
      <c r="P254" s="24"/>
      <c r="Q254" s="23"/>
      <c r="R254" s="24"/>
      <c r="S254" s="23"/>
      <c r="T254" s="24"/>
      <c r="U254" s="168"/>
      <c r="V254" s="169"/>
      <c r="W254" s="162"/>
      <c r="X254" s="163"/>
      <c r="Y254" s="168"/>
      <c r="Z254" s="163"/>
      <c r="AA254" s="20"/>
      <c r="AB254" s="21"/>
      <c r="AC254" s="20"/>
      <c r="AD254" s="21"/>
      <c r="AE254" s="20"/>
      <c r="AF254" s="21"/>
      <c r="AG254" s="20"/>
      <c r="AH254" s="34"/>
      <c r="AI254" s="20"/>
      <c r="AJ254" s="34"/>
      <c r="AK254" s="20"/>
      <c r="AL254" s="34"/>
      <c r="AM254" s="20"/>
      <c r="AN254" s="34"/>
      <c r="AO254" s="20"/>
      <c r="AP254" s="34"/>
      <c r="AQ254" s="41"/>
      <c r="AR254" s="42"/>
      <c r="AS254" s="41"/>
      <c r="AT254" s="42"/>
      <c r="AU254" s="41"/>
      <c r="AV254" s="42"/>
      <c r="AW254" s="41"/>
      <c r="AX254" s="42"/>
      <c r="AY254" s="36"/>
      <c r="AZ254" s="21"/>
      <c r="BA254" s="36"/>
      <c r="BB254" s="21"/>
      <c r="BC254" s="36">
        <v>1337</v>
      </c>
      <c r="BD254" s="21">
        <v>10</v>
      </c>
      <c r="BE254" s="36"/>
      <c r="BF254" s="21"/>
      <c r="BG254" s="85"/>
      <c r="BH254" s="86"/>
      <c r="BI254" s="85"/>
      <c r="BJ254" s="86"/>
      <c r="BK254" s="85"/>
      <c r="BL254" s="86"/>
      <c r="BM254" s="85"/>
      <c r="BN254" s="86"/>
      <c r="BO254" s="85"/>
      <c r="BP254" s="86"/>
      <c r="BQ254" s="91"/>
      <c r="BR254" s="92"/>
      <c r="BS254" s="91"/>
      <c r="BT254" s="92"/>
    </row>
    <row r="255" spans="1:72" ht="12.75">
      <c r="A255" s="11" t="s">
        <v>268</v>
      </c>
      <c r="B255" s="12" t="str">
        <f>MID(C255,2,LEN(C255))</f>
        <v>F</v>
      </c>
      <c r="C255" s="12" t="s">
        <v>43</v>
      </c>
      <c r="D255" s="13" t="s">
        <v>471</v>
      </c>
      <c r="E255" s="14">
        <v>2254</v>
      </c>
      <c r="F255" s="15">
        <f>K255+M255+O255+Q255+S255+U255+W255+Y255+AA255+AC255+AE255+AG255+AI255+AK255+AM255+AO255+AQ255+AS255+AU255+AW255+AY255+BA255+BC255+BE255+BG255+BI255+BK255+BM255+BO255+BQ255+BS255</f>
        <v>0</v>
      </c>
      <c r="G255" s="59">
        <f>L255+N255+P255+R255+T255+V255+X255+Z255+AB255+AD255+AF255+AH255+AJ255+AL255+AN255+AP255+AR255+AT255+AV255+AX255+AZ255+BB255+BD255+BF255+BH255+BJ255+BL255+BN255+BP255+BR255+BT255</f>
        <v>0</v>
      </c>
      <c r="H255" s="16">
        <f>IF(G255&gt;0,F255/G255,0)</f>
        <v>0</v>
      </c>
      <c r="I255" s="80">
        <v>35</v>
      </c>
      <c r="J255" s="17">
        <f>IF(H255&gt;=$J$2,0,IF((($J$2-H255)*$J$1/100)&gt;35,35,(($J$2-H255)*$J$1/100)))</f>
        <v>35</v>
      </c>
      <c r="K255" s="23"/>
      <c r="L255" s="24"/>
      <c r="M255" s="23"/>
      <c r="N255" s="24"/>
      <c r="O255" s="23"/>
      <c r="P255" s="24"/>
      <c r="Q255" s="23"/>
      <c r="R255" s="24"/>
      <c r="S255" s="23"/>
      <c r="T255" s="24"/>
      <c r="U255" s="168"/>
      <c r="V255" s="169"/>
      <c r="W255" s="162"/>
      <c r="X255" s="163"/>
      <c r="Y255" s="168"/>
      <c r="Z255" s="163"/>
      <c r="AA255" s="20"/>
      <c r="AB255" s="21"/>
      <c r="AC255" s="20"/>
      <c r="AD255" s="21"/>
      <c r="AE255" s="20"/>
      <c r="AF255" s="21"/>
      <c r="AG255" s="20"/>
      <c r="AH255" s="34"/>
      <c r="AI255" s="20"/>
      <c r="AJ255" s="34"/>
      <c r="AK255" s="20"/>
      <c r="AL255" s="34"/>
      <c r="AM255" s="20"/>
      <c r="AN255" s="34"/>
      <c r="AO255" s="20"/>
      <c r="AP255" s="34"/>
      <c r="AQ255" s="41"/>
      <c r="AR255" s="42"/>
      <c r="AS255" s="41"/>
      <c r="AT255" s="42"/>
      <c r="AU255" s="41"/>
      <c r="AV255" s="42"/>
      <c r="AW255" s="41"/>
      <c r="AX255" s="42"/>
      <c r="AY255" s="36"/>
      <c r="AZ255" s="21"/>
      <c r="BA255" s="36"/>
      <c r="BB255" s="21"/>
      <c r="BC255" s="36"/>
      <c r="BD255" s="21"/>
      <c r="BE255" s="36"/>
      <c r="BF255" s="21"/>
      <c r="BG255" s="85"/>
      <c r="BH255" s="86"/>
      <c r="BI255" s="85"/>
      <c r="BJ255" s="86"/>
      <c r="BK255" s="85"/>
      <c r="BL255" s="86"/>
      <c r="BM255" s="85"/>
      <c r="BN255" s="86"/>
      <c r="BO255" s="85"/>
      <c r="BP255" s="86"/>
      <c r="BQ255" s="91"/>
      <c r="BR255" s="92"/>
      <c r="BS255" s="91"/>
      <c r="BT255" s="92"/>
    </row>
    <row r="256" spans="1:72" ht="12.75">
      <c r="A256" s="11" t="s">
        <v>82</v>
      </c>
      <c r="B256" s="12" t="str">
        <f>MID(C256,2,LEN(C256))</f>
        <v>F</v>
      </c>
      <c r="C256" s="12" t="s">
        <v>43</v>
      </c>
      <c r="D256" s="13" t="s">
        <v>471</v>
      </c>
      <c r="E256" s="14">
        <v>1620</v>
      </c>
      <c r="F256" s="15">
        <f>K256+M256+O256+Q256+S256+U256+W256+Y256+AA256+AC256+AE256+AG256+AI256+AK256+AM256+AO256+AQ256+AS256+AU256+AW256+AY256+BA256+BC256+BE256+BG256+BI256+BK256+BM256+BO256+BQ256+BS256</f>
        <v>14377</v>
      </c>
      <c r="G256" s="59">
        <f>L256+N256+P256+R256+T256+V256+X256+Z256+AB256+AD256+AF256+AH256+AJ256+AL256+AN256+AP256+AR256+AT256+AV256+AX256+AZ256+BB256+BD256+BF256+BH256+BJ256+BL256+BN256+BP256+BR256+BT256</f>
        <v>94</v>
      </c>
      <c r="H256" s="16">
        <f>IF(G256&gt;0,F256/G256,0)</f>
        <v>152.9468085106383</v>
      </c>
      <c r="I256" s="80">
        <v>35</v>
      </c>
      <c r="J256" s="17">
        <f>IF(H256&gt;=$J$2,0,IF((($J$2-H256)*$J$1/100)&gt;35,35,(($J$2-H256)*$J$1/100)))</f>
        <v>35</v>
      </c>
      <c r="K256" s="23"/>
      <c r="L256" s="24"/>
      <c r="M256" s="23">
        <v>1803</v>
      </c>
      <c r="N256" s="24">
        <v>12</v>
      </c>
      <c r="O256" s="23">
        <v>1814</v>
      </c>
      <c r="P256" s="24">
        <v>12</v>
      </c>
      <c r="Q256" s="23">
        <v>1947</v>
      </c>
      <c r="R256" s="24">
        <v>12</v>
      </c>
      <c r="S256" s="23"/>
      <c r="T256" s="24"/>
      <c r="U256" s="168"/>
      <c r="V256" s="169"/>
      <c r="W256" s="162"/>
      <c r="X256" s="163"/>
      <c r="Y256" s="168"/>
      <c r="Z256" s="163"/>
      <c r="AA256" s="20"/>
      <c r="AB256" s="21"/>
      <c r="AC256" s="20"/>
      <c r="AD256" s="21"/>
      <c r="AE256" s="20"/>
      <c r="AF256" s="21"/>
      <c r="AG256" s="20"/>
      <c r="AH256" s="34"/>
      <c r="AI256" s="20"/>
      <c r="AJ256" s="34"/>
      <c r="AK256" s="20"/>
      <c r="AL256" s="34"/>
      <c r="AM256" s="20"/>
      <c r="AN256" s="34"/>
      <c r="AO256" s="20">
        <v>914</v>
      </c>
      <c r="AP256" s="34">
        <v>6</v>
      </c>
      <c r="AQ256" s="41">
        <v>855</v>
      </c>
      <c r="AR256" s="42">
        <v>6</v>
      </c>
      <c r="AS256" s="41"/>
      <c r="AT256" s="42"/>
      <c r="AU256" s="41">
        <v>886</v>
      </c>
      <c r="AV256" s="42">
        <v>6</v>
      </c>
      <c r="AW256" s="41"/>
      <c r="AX256" s="42"/>
      <c r="AY256" s="36">
        <v>1492</v>
      </c>
      <c r="AZ256" s="21">
        <v>10</v>
      </c>
      <c r="BA256" s="36">
        <v>1585</v>
      </c>
      <c r="BB256" s="21">
        <v>10</v>
      </c>
      <c r="BC256" s="36">
        <v>1536</v>
      </c>
      <c r="BD256" s="21">
        <v>10</v>
      </c>
      <c r="BE256" s="36">
        <v>1545</v>
      </c>
      <c r="BF256" s="21">
        <v>10</v>
      </c>
      <c r="BG256" s="85"/>
      <c r="BH256" s="86"/>
      <c r="BI256" s="85"/>
      <c r="BJ256" s="86"/>
      <c r="BK256" s="85"/>
      <c r="BL256" s="86"/>
      <c r="BM256" s="85"/>
      <c r="BN256" s="86"/>
      <c r="BO256" s="85"/>
      <c r="BP256" s="86"/>
      <c r="BQ256" s="91"/>
      <c r="BR256" s="92"/>
      <c r="BS256" s="91"/>
      <c r="BT256" s="92"/>
    </row>
    <row r="257" spans="1:72" ht="12.75">
      <c r="A257" s="11" t="s">
        <v>389</v>
      </c>
      <c r="B257" s="12" t="str">
        <f>MID(C257,2,LEN(C257))</f>
        <v>F</v>
      </c>
      <c r="C257" s="12" t="s">
        <v>43</v>
      </c>
      <c r="D257" s="13" t="s">
        <v>471</v>
      </c>
      <c r="E257" s="14">
        <v>1829</v>
      </c>
      <c r="F257" s="15">
        <f>K257+M257+O257+Q257+S257+U257+W257+Y257+AA257+AC257+AE257+AG257+AI257+AK257+AM257+AO257+AQ257+AS257+AU257+AW257+AY257+BA257+BC257+BE257+BG257+BI257+BK257+BM257+BO257+BQ257+BS257</f>
        <v>5181</v>
      </c>
      <c r="G257" s="59">
        <f>L257+N257+P257+R257+T257+V257+X257+Z257+AB257+AD257+AF257+AH257+AJ257+AL257+AN257+AP257+AR257+AT257+AV257+AX257+AZ257+BB257+BD257+BF257+BH257+BJ257+BL257+BN257+BP257+BR257+BT257</f>
        <v>38</v>
      </c>
      <c r="H257" s="16">
        <f>IF(G257&gt;0,F257/G257,0)</f>
        <v>136.3421052631579</v>
      </c>
      <c r="I257" s="80">
        <v>35</v>
      </c>
      <c r="J257" s="17">
        <f>IF(H257&gt;=$J$2,0,IF((($J$2-H257)*$J$1/100)&gt;35,35,(($J$2-H257)*$J$1/100)))</f>
        <v>35</v>
      </c>
      <c r="K257" s="23"/>
      <c r="L257" s="24"/>
      <c r="M257" s="23"/>
      <c r="N257" s="24"/>
      <c r="O257" s="23"/>
      <c r="P257" s="24"/>
      <c r="Q257" s="23"/>
      <c r="R257" s="24"/>
      <c r="S257" s="23"/>
      <c r="T257" s="24"/>
      <c r="U257" s="168"/>
      <c r="V257" s="169"/>
      <c r="W257" s="162"/>
      <c r="X257" s="163"/>
      <c r="Y257" s="168"/>
      <c r="Z257" s="163"/>
      <c r="AA257" s="20"/>
      <c r="AB257" s="21"/>
      <c r="AC257" s="20"/>
      <c r="AD257" s="21"/>
      <c r="AE257" s="20"/>
      <c r="AF257" s="21"/>
      <c r="AG257" s="20"/>
      <c r="AH257" s="34"/>
      <c r="AI257" s="20"/>
      <c r="AJ257" s="34"/>
      <c r="AK257" s="20"/>
      <c r="AL257" s="34"/>
      <c r="AM257" s="20"/>
      <c r="AN257" s="34"/>
      <c r="AO257" s="20"/>
      <c r="AP257" s="34"/>
      <c r="AQ257" s="41"/>
      <c r="AR257" s="42"/>
      <c r="AS257" s="41"/>
      <c r="AT257" s="42"/>
      <c r="AU257" s="41"/>
      <c r="AV257" s="42"/>
      <c r="AW257" s="41"/>
      <c r="AX257" s="42"/>
      <c r="AY257" s="36">
        <v>1402</v>
      </c>
      <c r="AZ257" s="21">
        <v>10</v>
      </c>
      <c r="BA257" s="36">
        <v>1314</v>
      </c>
      <c r="BB257" s="21">
        <v>10</v>
      </c>
      <c r="BC257" s="36">
        <v>1142</v>
      </c>
      <c r="BD257" s="21">
        <v>8</v>
      </c>
      <c r="BE257" s="36">
        <v>1323</v>
      </c>
      <c r="BF257" s="21">
        <v>10</v>
      </c>
      <c r="BG257" s="85"/>
      <c r="BH257" s="86"/>
      <c r="BI257" s="85"/>
      <c r="BJ257" s="86"/>
      <c r="BK257" s="85"/>
      <c r="BL257" s="86"/>
      <c r="BM257" s="85"/>
      <c r="BN257" s="86"/>
      <c r="BO257" s="85"/>
      <c r="BP257" s="86"/>
      <c r="BQ257" s="91"/>
      <c r="BR257" s="92"/>
      <c r="BS257" s="91"/>
      <c r="BT257" s="92"/>
    </row>
    <row r="258" spans="1:72" ht="12.75">
      <c r="A258" s="11" t="s">
        <v>286</v>
      </c>
      <c r="B258" s="12" t="str">
        <f>MID(C258,2,LEN(C258))</f>
        <v>F</v>
      </c>
      <c r="C258" s="12" t="s">
        <v>43</v>
      </c>
      <c r="D258" s="13" t="s">
        <v>142</v>
      </c>
      <c r="E258" s="14">
        <v>2710</v>
      </c>
      <c r="F258" s="15">
        <f>K258+M258+O258+Q258+S258+U258+W258+Y258+AA258+AC258+AE258+AG258+AI258+AK258+AM258+AO258+AQ258+AS258+AU258+AW258+AY258+BA258+BC258+BE258+BG258+BI258+BK258+BM258+BO258+BQ258+BS258</f>
        <v>9690</v>
      </c>
      <c r="G258" s="59">
        <f>L258+N258+P258+R258+T258+V258+X258+Z258+AB258+AD258+AF258+AH258+AJ258+AL258+AN258+AP258+AR258+AT258+AV258+AX258+AZ258+BB258+BD258+BF258+BH258+BJ258+BL258+BN258+BP258+BR258+BT258</f>
        <v>64</v>
      </c>
      <c r="H258" s="16">
        <f>IF(G258&gt;0,F258/G258,0)</f>
        <v>151.40625</v>
      </c>
      <c r="I258" s="80">
        <v>35</v>
      </c>
      <c r="J258" s="17">
        <f>IF(H258&gt;=$J$2,0,IF((($J$2-H258)*$J$1/100)&gt;35,35,(($J$2-H258)*$J$1/100)))</f>
        <v>35</v>
      </c>
      <c r="K258" s="23">
        <v>1047</v>
      </c>
      <c r="L258" s="24">
        <v>8</v>
      </c>
      <c r="M258" s="23">
        <v>2754</v>
      </c>
      <c r="N258" s="24">
        <v>18</v>
      </c>
      <c r="O258" s="23"/>
      <c r="P258" s="24"/>
      <c r="Q258" s="23"/>
      <c r="R258" s="24"/>
      <c r="S258" s="23"/>
      <c r="T258" s="24"/>
      <c r="U258" s="168"/>
      <c r="V258" s="169"/>
      <c r="W258" s="162"/>
      <c r="X258" s="163"/>
      <c r="Y258" s="168"/>
      <c r="Z258" s="163"/>
      <c r="AA258" s="20"/>
      <c r="AB258" s="21"/>
      <c r="AC258" s="20"/>
      <c r="AD258" s="21"/>
      <c r="AE258" s="20"/>
      <c r="AF258" s="21"/>
      <c r="AG258" s="20"/>
      <c r="AH258" s="34"/>
      <c r="AI258" s="20"/>
      <c r="AJ258" s="34"/>
      <c r="AK258" s="20"/>
      <c r="AL258" s="34"/>
      <c r="AM258" s="20"/>
      <c r="AN258" s="34"/>
      <c r="AO258" s="20"/>
      <c r="AP258" s="34"/>
      <c r="AQ258" s="41"/>
      <c r="AR258" s="42"/>
      <c r="AS258" s="41">
        <v>980</v>
      </c>
      <c r="AT258" s="42">
        <v>6</v>
      </c>
      <c r="AU258" s="41">
        <v>914</v>
      </c>
      <c r="AV258" s="42">
        <v>6</v>
      </c>
      <c r="AW258" s="41"/>
      <c r="AX258" s="42"/>
      <c r="AY258" s="36">
        <v>1421</v>
      </c>
      <c r="AZ258" s="21">
        <v>9</v>
      </c>
      <c r="BA258" s="36">
        <v>1296</v>
      </c>
      <c r="BB258" s="21">
        <v>9</v>
      </c>
      <c r="BC258" s="36">
        <v>1278</v>
      </c>
      <c r="BD258" s="21">
        <v>8</v>
      </c>
      <c r="BE258" s="36"/>
      <c r="BF258" s="21"/>
      <c r="BG258" s="85"/>
      <c r="BH258" s="86"/>
      <c r="BI258" s="85"/>
      <c r="BJ258" s="86"/>
      <c r="BK258" s="85"/>
      <c r="BL258" s="86"/>
      <c r="BM258" s="85"/>
      <c r="BN258" s="86"/>
      <c r="BO258" s="85"/>
      <c r="BP258" s="86"/>
      <c r="BQ258" s="91"/>
      <c r="BR258" s="92"/>
      <c r="BS258" s="91"/>
      <c r="BT258" s="92"/>
    </row>
    <row r="259" spans="1:72" ht="12.75">
      <c r="A259" s="11" t="s">
        <v>288</v>
      </c>
      <c r="B259" s="12" t="str">
        <f>MID(C259,2,LEN(C259))</f>
        <v>F</v>
      </c>
      <c r="C259" s="12" t="s">
        <v>43</v>
      </c>
      <c r="D259" s="13" t="s">
        <v>142</v>
      </c>
      <c r="E259" s="14">
        <v>2709</v>
      </c>
      <c r="F259" s="15">
        <f>K259+M259+O259+Q259+S259+U259+W259+Y259+AA259+AC259+AE259+AG259+AI259+AK259+AM259+AO259+AQ259+AS259+AU259+AW259+AY259+BA259+BC259+BE259+BG259+BI259+BK259+BM259+BO259+BQ259+BS259</f>
        <v>767</v>
      </c>
      <c r="G259" s="59">
        <f>L259+N259+P259+R259+T259+V259+X259+Z259+AB259+AD259+AF259+AH259+AJ259+AL259+AN259+AP259+AR259+AT259+AV259+AX259+AZ259+BB259+BD259+BF259+BH259+BJ259+BL259+BN259+BP259+BR259+BT259</f>
        <v>6</v>
      </c>
      <c r="H259" s="16">
        <f>IF(G259&gt;0,F259/G259,0)</f>
        <v>127.83333333333333</v>
      </c>
      <c r="I259" s="80">
        <v>35</v>
      </c>
      <c r="J259" s="17">
        <f>IF(H259&gt;=$J$2,0,IF((($J$2-H259)*$J$1/100)&gt;35,35,(($J$2-H259)*$J$1/100)))</f>
        <v>35</v>
      </c>
      <c r="K259" s="23"/>
      <c r="L259" s="24"/>
      <c r="M259" s="23"/>
      <c r="N259" s="24"/>
      <c r="O259" s="23"/>
      <c r="P259" s="24"/>
      <c r="Q259" s="23"/>
      <c r="R259" s="24"/>
      <c r="S259" s="23"/>
      <c r="T259" s="24"/>
      <c r="U259" s="168"/>
      <c r="V259" s="169"/>
      <c r="W259" s="162"/>
      <c r="X259" s="163"/>
      <c r="Y259" s="168"/>
      <c r="Z259" s="163"/>
      <c r="AA259" s="20"/>
      <c r="AB259" s="21"/>
      <c r="AC259" s="20"/>
      <c r="AD259" s="21"/>
      <c r="AE259" s="20"/>
      <c r="AF259" s="21"/>
      <c r="AG259" s="20"/>
      <c r="AH259" s="34"/>
      <c r="AI259" s="20"/>
      <c r="AJ259" s="34"/>
      <c r="AK259" s="20"/>
      <c r="AL259" s="34"/>
      <c r="AM259" s="20"/>
      <c r="AN259" s="34"/>
      <c r="AO259" s="20"/>
      <c r="AP259" s="34"/>
      <c r="AQ259" s="41"/>
      <c r="AR259" s="42"/>
      <c r="AS259" s="41">
        <v>767</v>
      </c>
      <c r="AT259" s="42">
        <v>6</v>
      </c>
      <c r="AU259" s="41"/>
      <c r="AV259" s="42"/>
      <c r="AW259" s="41"/>
      <c r="AX259" s="42"/>
      <c r="AY259" s="36"/>
      <c r="AZ259" s="21"/>
      <c r="BA259" s="36"/>
      <c r="BB259" s="21"/>
      <c r="BC259" s="36"/>
      <c r="BD259" s="21"/>
      <c r="BE259" s="36"/>
      <c r="BF259" s="21"/>
      <c r="BG259" s="85"/>
      <c r="BH259" s="86"/>
      <c r="BI259" s="85"/>
      <c r="BJ259" s="86"/>
      <c r="BK259" s="85"/>
      <c r="BL259" s="86"/>
      <c r="BM259" s="85"/>
      <c r="BN259" s="86"/>
      <c r="BO259" s="85"/>
      <c r="BP259" s="86"/>
      <c r="BQ259" s="91"/>
      <c r="BR259" s="92"/>
      <c r="BS259" s="91"/>
      <c r="BT259" s="92"/>
    </row>
    <row r="260" spans="1:72" ht="12.75">
      <c r="A260" s="11" t="s">
        <v>581</v>
      </c>
      <c r="B260" s="12" t="s">
        <v>301</v>
      </c>
      <c r="C260" s="12" t="s">
        <v>43</v>
      </c>
      <c r="D260" s="13" t="s">
        <v>142</v>
      </c>
      <c r="E260" s="14">
        <v>2708</v>
      </c>
      <c r="F260" s="15">
        <f>K260+M260+O260+Q260+S260+U260+W260+Y260+AA260+AC260+AE260+AG260+AI260+AK260+AM260+AO260+AQ260+AS260+AU260+AW260+AY260+BA260+BC260+BE260+BG260+BI260+BK260+BM260+BO260+BQ260+BS260</f>
        <v>3754</v>
      </c>
      <c r="G260" s="59">
        <f>L260+N260+P260+R260+T260+V260+X260+Z260+AB260+AD260+AF260+AH260+AJ260+AL260+AN260+AP260+AR260+AT260+AV260+AX260+AZ260+BB260+BD260+BF260+BH260+BJ260+BL260+BN260+BP260+BR260+BT260</f>
        <v>26</v>
      </c>
      <c r="H260" s="16">
        <f>IF(G260&gt;0,F260/G260,0)</f>
        <v>144.3846153846154</v>
      </c>
      <c r="I260" s="80"/>
      <c r="J260" s="17">
        <f>IF(H260&gt;=$J$2,0,IF((($J$2-H260)*$J$1/100)&gt;35,35,(($J$2-H260)*$J$1/100)))</f>
        <v>35</v>
      </c>
      <c r="K260" s="23"/>
      <c r="L260" s="24"/>
      <c r="M260" s="23"/>
      <c r="N260" s="24"/>
      <c r="O260" s="23"/>
      <c r="P260" s="24"/>
      <c r="Q260" s="23"/>
      <c r="R260" s="24"/>
      <c r="S260" s="23"/>
      <c r="T260" s="24"/>
      <c r="U260" s="168"/>
      <c r="V260" s="169"/>
      <c r="W260" s="162"/>
      <c r="X260" s="163"/>
      <c r="Y260" s="168"/>
      <c r="Z260" s="163"/>
      <c r="AA260" s="20"/>
      <c r="AB260" s="21"/>
      <c r="AC260" s="20"/>
      <c r="AD260" s="21"/>
      <c r="AE260" s="20"/>
      <c r="AF260" s="21"/>
      <c r="AG260" s="20"/>
      <c r="AH260" s="34"/>
      <c r="AI260" s="20"/>
      <c r="AJ260" s="34"/>
      <c r="AK260" s="20"/>
      <c r="AL260" s="34"/>
      <c r="AM260" s="20"/>
      <c r="AN260" s="34"/>
      <c r="AO260" s="20"/>
      <c r="AP260" s="34"/>
      <c r="AQ260" s="41"/>
      <c r="AR260" s="42"/>
      <c r="AS260" s="41"/>
      <c r="AT260" s="42"/>
      <c r="AU260" s="41"/>
      <c r="AV260" s="42"/>
      <c r="AW260" s="41"/>
      <c r="AX260" s="42"/>
      <c r="AY260" s="36">
        <v>1138</v>
      </c>
      <c r="AZ260" s="21">
        <v>8</v>
      </c>
      <c r="BA260" s="36">
        <v>1416</v>
      </c>
      <c r="BB260" s="21">
        <v>10</v>
      </c>
      <c r="BC260" s="36">
        <v>1200</v>
      </c>
      <c r="BD260" s="21">
        <v>8</v>
      </c>
      <c r="BE260" s="36"/>
      <c r="BF260" s="21"/>
      <c r="BG260" s="85"/>
      <c r="BH260" s="86"/>
      <c r="BI260" s="85"/>
      <c r="BJ260" s="86"/>
      <c r="BK260" s="85"/>
      <c r="BL260" s="86"/>
      <c r="BM260" s="85"/>
      <c r="BN260" s="86"/>
      <c r="BO260" s="85"/>
      <c r="BP260" s="86"/>
      <c r="BQ260" s="91"/>
      <c r="BR260" s="92"/>
      <c r="BS260" s="91"/>
      <c r="BT260" s="92"/>
    </row>
    <row r="261" spans="1:72" ht="12.75">
      <c r="A261" s="26" t="s">
        <v>140</v>
      </c>
      <c r="B261" s="27" t="str">
        <f>MID(C261,2,LEN(C261))</f>
        <v>M</v>
      </c>
      <c r="C261" s="27" t="s">
        <v>26</v>
      </c>
      <c r="D261" s="13" t="s">
        <v>142</v>
      </c>
      <c r="E261" s="29">
        <v>2409</v>
      </c>
      <c r="F261" s="15">
        <f>K261+M261+O261+Q261+S261+U261+W261+Y261+AA261+AC261+AE261+AG261+AI261+AK261+AM261+AO261+AQ261+AS261+AU261+AW261+AY261+BA261+BC261+BE261+BG261+BI261+BK261+BM261+BO261+BQ261+BS261</f>
        <v>16653</v>
      </c>
      <c r="G261" s="59">
        <f>L261+N261+P261+R261+T261+V261+X261+Z261+AB261+AD261+AF261+AH261+AJ261+AL261+AN261+AP261+AR261+AT261+AV261+AX261+AZ261+BB261+BD261+BF261+BH261+BJ261+BL261+BN261+BP261+BR261+BT261</f>
        <v>102</v>
      </c>
      <c r="H261" s="16">
        <f>IF(G261&gt;0,F261/G261,0)</f>
        <v>163.26470588235293</v>
      </c>
      <c r="I261" s="80">
        <v>34.15</v>
      </c>
      <c r="J261" s="17">
        <f>IF(H261&gt;=$J$2,0,IF((($J$2-H261)*$J$1/100)&gt;35,35,(($J$2-H261)*$J$1/100)))</f>
        <v>27.551470588235308</v>
      </c>
      <c r="K261" s="23">
        <v>1206</v>
      </c>
      <c r="L261" s="24">
        <v>8</v>
      </c>
      <c r="M261" s="23">
        <v>2060</v>
      </c>
      <c r="N261" s="24">
        <v>12</v>
      </c>
      <c r="O261" s="23">
        <v>1703</v>
      </c>
      <c r="P261" s="24">
        <v>12</v>
      </c>
      <c r="Q261" s="23"/>
      <c r="R261" s="24"/>
      <c r="S261" s="23"/>
      <c r="T261" s="24"/>
      <c r="U261" s="168"/>
      <c r="V261" s="169"/>
      <c r="W261" s="162"/>
      <c r="X261" s="163"/>
      <c r="Y261" s="168"/>
      <c r="Z261" s="163"/>
      <c r="AA261" s="20"/>
      <c r="AB261" s="21"/>
      <c r="AC261" s="20"/>
      <c r="AD261" s="21"/>
      <c r="AE261" s="20"/>
      <c r="AF261" s="21"/>
      <c r="AG261" s="20"/>
      <c r="AH261" s="34"/>
      <c r="AI261" s="20"/>
      <c r="AJ261" s="34"/>
      <c r="AK261" s="20"/>
      <c r="AL261" s="34"/>
      <c r="AM261" s="20"/>
      <c r="AN261" s="34"/>
      <c r="AO261" s="20">
        <v>1064</v>
      </c>
      <c r="AP261" s="34">
        <v>6</v>
      </c>
      <c r="AQ261" s="41"/>
      <c r="AR261" s="42"/>
      <c r="AS261" s="41">
        <v>1840</v>
      </c>
      <c r="AT261" s="42">
        <v>12</v>
      </c>
      <c r="AU261" s="41">
        <v>3398</v>
      </c>
      <c r="AV261" s="42">
        <v>18</v>
      </c>
      <c r="AW261" s="41"/>
      <c r="AX261" s="42"/>
      <c r="AY261" s="36">
        <v>1225</v>
      </c>
      <c r="AZ261" s="21">
        <v>8</v>
      </c>
      <c r="BA261" s="36">
        <v>1334</v>
      </c>
      <c r="BB261" s="21">
        <v>8</v>
      </c>
      <c r="BC261" s="36">
        <v>1506</v>
      </c>
      <c r="BD261" s="21">
        <v>10</v>
      </c>
      <c r="BE261" s="36">
        <v>1317</v>
      </c>
      <c r="BF261" s="21">
        <v>8</v>
      </c>
      <c r="BG261" s="85"/>
      <c r="BH261" s="86"/>
      <c r="BI261" s="85"/>
      <c r="BJ261" s="86"/>
      <c r="BK261" s="85"/>
      <c r="BL261" s="86"/>
      <c r="BM261" s="85"/>
      <c r="BN261" s="86"/>
      <c r="BO261" s="85"/>
      <c r="BP261" s="86"/>
      <c r="BQ261" s="91"/>
      <c r="BR261" s="92"/>
      <c r="BS261" s="91"/>
      <c r="BT261" s="92"/>
    </row>
    <row r="262" spans="1:72" ht="12.75">
      <c r="A262" s="26" t="s">
        <v>143</v>
      </c>
      <c r="B262" s="27" t="str">
        <f>MID(C262,2,LEN(C262))</f>
        <v>M</v>
      </c>
      <c r="C262" s="27" t="s">
        <v>26</v>
      </c>
      <c r="D262" s="13" t="s">
        <v>142</v>
      </c>
      <c r="E262" s="29">
        <v>2412</v>
      </c>
      <c r="F262" s="15">
        <f>K262+M262+O262+Q262+S262+U262+W262+Y262+AA262+AC262+AE262+AG262+AI262+AK262+AM262+AO262+AQ262+AS262+AU262+AW262+AY262+BA262+BC262+BE262+BG262+BI262+BK262+BM262+BO262+BQ262+BS262</f>
        <v>23252</v>
      </c>
      <c r="G262" s="59">
        <f>L262+N262+P262+R262+T262+V262+X262+Z262+AB262+AD262+AF262+AH262+AJ262+AL262+AN262+AP262+AR262+AT262+AV262+AX262+AZ262+BB262+BD262+BF262+BH262+BJ262+BL262+BN262+BP262+BR262+BT262</f>
        <v>138</v>
      </c>
      <c r="H262" s="16">
        <f>IF(G262&gt;0,F262/G262,0)</f>
        <v>168.4927536231884</v>
      </c>
      <c r="I262" s="80">
        <v>29.576612903225808</v>
      </c>
      <c r="J262" s="17">
        <f>IF(H262&gt;=$J$2,0,IF((($J$2-H262)*$J$1/100)&gt;35,35,(($J$2-H262)*$J$1/100)))</f>
        <v>23.630434782608695</v>
      </c>
      <c r="K262" s="23">
        <v>1503</v>
      </c>
      <c r="L262" s="24">
        <v>8</v>
      </c>
      <c r="M262" s="23">
        <v>2057</v>
      </c>
      <c r="N262" s="24">
        <v>12</v>
      </c>
      <c r="O262" s="23">
        <v>2023</v>
      </c>
      <c r="P262" s="24">
        <v>12</v>
      </c>
      <c r="Q262" s="23">
        <v>1948</v>
      </c>
      <c r="R262" s="24">
        <v>12</v>
      </c>
      <c r="S262" s="23">
        <v>1280</v>
      </c>
      <c r="T262" s="24">
        <v>8</v>
      </c>
      <c r="U262" s="168"/>
      <c r="V262" s="169"/>
      <c r="W262" s="162"/>
      <c r="X262" s="163"/>
      <c r="Y262" s="168"/>
      <c r="Z262" s="163"/>
      <c r="AA262" s="20"/>
      <c r="AB262" s="21"/>
      <c r="AC262" s="20">
        <v>2038</v>
      </c>
      <c r="AD262" s="21">
        <v>12</v>
      </c>
      <c r="AE262" s="20"/>
      <c r="AF262" s="21"/>
      <c r="AG262" s="20"/>
      <c r="AH262" s="34"/>
      <c r="AI262" s="20"/>
      <c r="AJ262" s="34"/>
      <c r="AK262" s="20"/>
      <c r="AL262" s="34"/>
      <c r="AM262" s="20"/>
      <c r="AN262" s="34"/>
      <c r="AO262" s="20">
        <v>1047</v>
      </c>
      <c r="AP262" s="34">
        <v>6</v>
      </c>
      <c r="AQ262" s="41">
        <v>1033</v>
      </c>
      <c r="AR262" s="42">
        <v>6</v>
      </c>
      <c r="AS262" s="41">
        <v>1919</v>
      </c>
      <c r="AT262" s="42">
        <v>12</v>
      </c>
      <c r="AU262" s="41">
        <v>1925</v>
      </c>
      <c r="AV262" s="42">
        <v>12</v>
      </c>
      <c r="AW262" s="41"/>
      <c r="AX262" s="42"/>
      <c r="AY262" s="36">
        <v>1420</v>
      </c>
      <c r="AZ262" s="21">
        <v>8</v>
      </c>
      <c r="BA262" s="36">
        <v>1690</v>
      </c>
      <c r="BB262" s="21">
        <v>10</v>
      </c>
      <c r="BC262" s="36">
        <v>1624</v>
      </c>
      <c r="BD262" s="21">
        <v>10</v>
      </c>
      <c r="BE262" s="36">
        <v>1745</v>
      </c>
      <c r="BF262" s="21">
        <v>10</v>
      </c>
      <c r="BG262" s="85"/>
      <c r="BH262" s="86"/>
      <c r="BI262" s="85"/>
      <c r="BJ262" s="86"/>
      <c r="BK262" s="85"/>
      <c r="BL262" s="86"/>
      <c r="BM262" s="85"/>
      <c r="BN262" s="86"/>
      <c r="BO262" s="85"/>
      <c r="BP262" s="86"/>
      <c r="BQ262" s="91"/>
      <c r="BR262" s="92"/>
      <c r="BS262" s="91"/>
      <c r="BT262" s="92"/>
    </row>
    <row r="263" spans="1:72" ht="12.75">
      <c r="A263" s="11" t="s">
        <v>535</v>
      </c>
      <c r="B263" s="12" t="s">
        <v>301</v>
      </c>
      <c r="C263" s="12" t="s">
        <v>43</v>
      </c>
      <c r="D263" s="13" t="s">
        <v>142</v>
      </c>
      <c r="E263" s="14">
        <v>2999</v>
      </c>
      <c r="F263" s="15">
        <f>K263+M263+O263+Q263+S263+U263+W263+Y263+AA263+AC263+AE263+AG263+AI263+AK263+AM263+AO263+AQ263+AS263+AU263+AW263+AY263+BA263+BC263+BE263+BG263+BI263+BK263+BM263+BO263+BQ263+BS263</f>
        <v>0</v>
      </c>
      <c r="G263" s="59">
        <f>L263+N263+P263+R263+T263+V263+X263+Z263+AB263+AD263+AF263+AH263+AJ263+AL263+AN263+AP263+AR263+AT263+AV263+AX263+AZ263+BB263+BD263+BF263+BH263+BJ263+BL263+BN263+BP263+BR263+BT263</f>
        <v>0</v>
      </c>
      <c r="H263" s="16">
        <f>IF(G263&gt;0,F263/G263,0)</f>
        <v>0</v>
      </c>
      <c r="I263" s="80"/>
      <c r="J263" s="17">
        <f>IF(H263&gt;=$J$2,0,IF((($J$2-H263)*$J$1/100)&gt;35,35,(($J$2-H263)*$J$1/100)))</f>
        <v>35</v>
      </c>
      <c r="K263" s="23"/>
      <c r="L263" s="24"/>
      <c r="M263" s="23"/>
      <c r="N263" s="24"/>
      <c r="O263" s="23"/>
      <c r="P263" s="24"/>
      <c r="Q263" s="23"/>
      <c r="R263" s="24"/>
      <c r="S263" s="23"/>
      <c r="T263" s="24"/>
      <c r="U263" s="168"/>
      <c r="V263" s="169"/>
      <c r="W263" s="162"/>
      <c r="X263" s="163"/>
      <c r="Y263" s="168"/>
      <c r="Z263" s="163"/>
      <c r="AA263" s="20"/>
      <c r="AB263" s="21"/>
      <c r="AC263" s="20"/>
      <c r="AD263" s="21"/>
      <c r="AE263" s="20"/>
      <c r="AF263" s="21"/>
      <c r="AG263" s="20"/>
      <c r="AH263" s="34"/>
      <c r="AI263" s="20"/>
      <c r="AJ263" s="34"/>
      <c r="AK263" s="20"/>
      <c r="AL263" s="34"/>
      <c r="AM263" s="20"/>
      <c r="AN263" s="34"/>
      <c r="AO263" s="20"/>
      <c r="AP263" s="34"/>
      <c r="AQ263" s="41"/>
      <c r="AR263" s="42"/>
      <c r="AS263" s="41"/>
      <c r="AT263" s="42"/>
      <c r="AU263" s="41"/>
      <c r="AV263" s="42"/>
      <c r="AW263" s="41"/>
      <c r="AX263" s="42"/>
      <c r="AY263" s="36"/>
      <c r="AZ263" s="21"/>
      <c r="BA263" s="36"/>
      <c r="BB263" s="21"/>
      <c r="BC263" s="36"/>
      <c r="BD263" s="21"/>
      <c r="BE263" s="36"/>
      <c r="BF263" s="21"/>
      <c r="BG263" s="85"/>
      <c r="BH263" s="86"/>
      <c r="BI263" s="85"/>
      <c r="BJ263" s="86"/>
      <c r="BK263" s="85"/>
      <c r="BL263" s="86"/>
      <c r="BM263" s="85"/>
      <c r="BN263" s="86"/>
      <c r="BO263" s="85"/>
      <c r="BP263" s="86"/>
      <c r="BQ263" s="91"/>
      <c r="BR263" s="92"/>
      <c r="BS263" s="91"/>
      <c r="BT263" s="92"/>
    </row>
    <row r="264" spans="1:72" ht="12.75">
      <c r="A264" s="11" t="s">
        <v>352</v>
      </c>
      <c r="B264" s="12" t="str">
        <f>MID(C264,2,LEN(C264))</f>
        <v>M</v>
      </c>
      <c r="C264" s="12" t="s">
        <v>26</v>
      </c>
      <c r="D264" s="13" t="s">
        <v>142</v>
      </c>
      <c r="E264" s="14">
        <v>2245</v>
      </c>
      <c r="F264" s="15">
        <f>K264+M264+O264+Q264+S264+U264+W264+Y264+AA264+AC264+AE264+AG264+AI264+AK264+AM264+AO264+AQ264+AS264+AU264+AW264+AY264+BA264+BC264+BE264+BG264+BI264+BK264+BM264+BO264+BQ264+BS264</f>
        <v>0</v>
      </c>
      <c r="G264" s="59">
        <f>L264+N264+P264+R264+T264+V264+X264+Z264+AB264+AD264+AF264+AH264+AJ264+AL264+AN264+AP264+AR264+AT264+AV264+AX264+AZ264+BB264+BD264+BF264+BH264+BJ264+BL264+BN264+BP264+BR264+BT264</f>
        <v>0</v>
      </c>
      <c r="H264" s="16">
        <f>IF(G264&gt;0,F264/G264,0)</f>
        <v>0</v>
      </c>
      <c r="I264" s="80">
        <v>35</v>
      </c>
      <c r="J264" s="17">
        <f>IF(H264&gt;=$J$2,0,IF((($J$2-H264)*$J$1/100)&gt;35,35,(($J$2-H264)*$J$1/100)))</f>
        <v>35</v>
      </c>
      <c r="K264" s="23"/>
      <c r="L264" s="24"/>
      <c r="M264" s="23"/>
      <c r="N264" s="24"/>
      <c r="O264" s="23"/>
      <c r="P264" s="24"/>
      <c r="Q264" s="23"/>
      <c r="R264" s="24"/>
      <c r="S264" s="23"/>
      <c r="T264" s="24"/>
      <c r="U264" s="168"/>
      <c r="V264" s="169"/>
      <c r="W264" s="162"/>
      <c r="X264" s="163"/>
      <c r="Y264" s="168"/>
      <c r="Z264" s="163"/>
      <c r="AA264" s="20"/>
      <c r="AB264" s="21"/>
      <c r="AC264" s="20"/>
      <c r="AD264" s="21"/>
      <c r="AE264" s="20"/>
      <c r="AF264" s="21"/>
      <c r="AG264" s="20"/>
      <c r="AH264" s="34"/>
      <c r="AI264" s="20"/>
      <c r="AJ264" s="34"/>
      <c r="AK264" s="20"/>
      <c r="AL264" s="34"/>
      <c r="AM264" s="20"/>
      <c r="AN264" s="34"/>
      <c r="AO264" s="20"/>
      <c r="AP264" s="34"/>
      <c r="AQ264" s="41"/>
      <c r="AR264" s="42"/>
      <c r="AS264" s="41"/>
      <c r="AT264" s="42"/>
      <c r="AU264" s="41"/>
      <c r="AV264" s="42"/>
      <c r="AW264" s="41"/>
      <c r="AX264" s="42"/>
      <c r="AY264" s="36"/>
      <c r="AZ264" s="21"/>
      <c r="BA264" s="36"/>
      <c r="BB264" s="21"/>
      <c r="BC264" s="36"/>
      <c r="BD264" s="21"/>
      <c r="BE264" s="36"/>
      <c r="BF264" s="21"/>
      <c r="BG264" s="85"/>
      <c r="BH264" s="86"/>
      <c r="BI264" s="85"/>
      <c r="BJ264" s="86"/>
      <c r="BK264" s="85"/>
      <c r="BL264" s="86"/>
      <c r="BM264" s="85"/>
      <c r="BN264" s="86"/>
      <c r="BO264" s="85"/>
      <c r="BP264" s="86"/>
      <c r="BQ264" s="91"/>
      <c r="BR264" s="92"/>
      <c r="BS264" s="91"/>
      <c r="BT264" s="92"/>
    </row>
    <row r="265" spans="1:72" ht="12.75">
      <c r="A265" s="11" t="s">
        <v>353</v>
      </c>
      <c r="B265" s="12" t="str">
        <f>MID(C265,2,LEN(C265))</f>
        <v>M</v>
      </c>
      <c r="C265" s="12" t="s">
        <v>26</v>
      </c>
      <c r="D265" s="13" t="s">
        <v>142</v>
      </c>
      <c r="E265" s="14">
        <v>2413</v>
      </c>
      <c r="F265" s="15">
        <f>K265+M265+O265+Q265+S265+U265+W265+Y265+AA265+AC265+AE265+AG265+AI265+AK265+AM265+AO265+AQ265+AS265+AU265+AW265+AY265+BA265+BC265+BE265+BG265+BI265+BK265+BM265+BO265+BQ265+BS265</f>
        <v>948</v>
      </c>
      <c r="G265" s="59">
        <f>L265+N265+P265+R265+T265+V265+X265+Z265+AB265+AD265+AF265+AH265+AJ265+AL265+AN265+AP265+AR265+AT265+AV265+AX265+AZ265+BB265+BD265+BF265+BH265+BJ265+BL265+BN265+BP265+BR265+BT265</f>
        <v>6</v>
      </c>
      <c r="H265" s="16">
        <f>IF(G265&gt;0,F265/G265,0)</f>
        <v>158</v>
      </c>
      <c r="I265" s="80">
        <v>35</v>
      </c>
      <c r="J265" s="17">
        <f>IF(H265&gt;=$J$2,0,IF((($J$2-H265)*$J$1/100)&gt;35,35,(($J$2-H265)*$J$1/100)))</f>
        <v>31.5</v>
      </c>
      <c r="K265" s="23"/>
      <c r="L265" s="24"/>
      <c r="M265" s="23"/>
      <c r="N265" s="24"/>
      <c r="O265" s="23"/>
      <c r="P265" s="24"/>
      <c r="Q265" s="23"/>
      <c r="R265" s="24"/>
      <c r="S265" s="23"/>
      <c r="T265" s="24"/>
      <c r="U265" s="168"/>
      <c r="V265" s="169"/>
      <c r="W265" s="162"/>
      <c r="X265" s="163"/>
      <c r="Y265" s="168"/>
      <c r="Z265" s="163"/>
      <c r="AA265" s="20"/>
      <c r="AB265" s="21"/>
      <c r="AC265" s="20"/>
      <c r="AD265" s="21"/>
      <c r="AE265" s="20"/>
      <c r="AF265" s="21"/>
      <c r="AG265" s="20"/>
      <c r="AH265" s="34"/>
      <c r="AI265" s="20"/>
      <c r="AJ265" s="34"/>
      <c r="AK265" s="20"/>
      <c r="AL265" s="34"/>
      <c r="AM265" s="20"/>
      <c r="AN265" s="34"/>
      <c r="AO265" s="20"/>
      <c r="AP265" s="34"/>
      <c r="AQ265" s="41"/>
      <c r="AR265" s="42"/>
      <c r="AS265" s="41">
        <v>948</v>
      </c>
      <c r="AT265" s="42">
        <v>6</v>
      </c>
      <c r="AU265" s="41"/>
      <c r="AV265" s="42"/>
      <c r="AW265" s="41"/>
      <c r="AX265" s="42"/>
      <c r="AY265" s="36"/>
      <c r="AZ265" s="21"/>
      <c r="BA265" s="36"/>
      <c r="BB265" s="21"/>
      <c r="BC265" s="36"/>
      <c r="BD265" s="21"/>
      <c r="BE265" s="36"/>
      <c r="BF265" s="21"/>
      <c r="BG265" s="85"/>
      <c r="BH265" s="86"/>
      <c r="BI265" s="85"/>
      <c r="BJ265" s="86"/>
      <c r="BK265" s="85"/>
      <c r="BL265" s="86"/>
      <c r="BM265" s="85"/>
      <c r="BN265" s="86"/>
      <c r="BO265" s="85"/>
      <c r="BP265" s="86"/>
      <c r="BQ265" s="91"/>
      <c r="BR265" s="92"/>
      <c r="BS265" s="91"/>
      <c r="BT265" s="92"/>
    </row>
    <row r="266" spans="1:72" ht="12.75">
      <c r="A266" s="11" t="s">
        <v>56</v>
      </c>
      <c r="B266" s="12" t="str">
        <f>MID(C266,2,LEN(C266))</f>
        <v>M</v>
      </c>
      <c r="C266" s="12" t="s">
        <v>26</v>
      </c>
      <c r="D266" s="13" t="s">
        <v>142</v>
      </c>
      <c r="E266" s="14">
        <v>1452</v>
      </c>
      <c r="F266" s="15">
        <f>K266+M266+O266+Q266+S266+U266+W266+Y266+AA266+AC266+AE266+AG266+AI266+AK266+AM266+AO266+AQ266+AS266+AU266+AW266+AY266+BA266+BC266+BE266+BG266+BI266+BK266+BM266+BO266+BQ266+BS266</f>
        <v>10733</v>
      </c>
      <c r="G266" s="59">
        <f>L266+N266+P266+R266+T266+V266+X266+Z266+AB266+AD266+AF266+AH266+AJ266+AL266+AN266+AP266+AR266+AT266+AV266+AX266+AZ266+BB266+BD266+BF266+BH266+BJ266+BL266+BN266+BP266+BR266+BT266</f>
        <v>59</v>
      </c>
      <c r="H266" s="16">
        <f>IF(G266&gt;0,F266/G266,0)</f>
        <v>181.91525423728814</v>
      </c>
      <c r="I266" s="80">
        <v>16.222499999999997</v>
      </c>
      <c r="J266" s="17">
        <f>IF(H266&gt;=$J$2,0,IF((($J$2-H266)*$J$1/100)&gt;35,35,(($J$2-H266)*$J$1/100)))</f>
        <v>13.563559322033896</v>
      </c>
      <c r="K266" s="23"/>
      <c r="L266" s="24"/>
      <c r="M266" s="23"/>
      <c r="N266" s="24"/>
      <c r="O266" s="23"/>
      <c r="P266" s="24"/>
      <c r="Q266" s="23"/>
      <c r="R266" s="24"/>
      <c r="S266" s="23"/>
      <c r="T266" s="24"/>
      <c r="U266" s="168"/>
      <c r="V266" s="169"/>
      <c r="W266" s="162"/>
      <c r="X266" s="163"/>
      <c r="Y266" s="168"/>
      <c r="Z266" s="163"/>
      <c r="AA266" s="20"/>
      <c r="AB266" s="21"/>
      <c r="AC266" s="20"/>
      <c r="AD266" s="21"/>
      <c r="AE266" s="20"/>
      <c r="AF266" s="21"/>
      <c r="AG266" s="20"/>
      <c r="AH266" s="34"/>
      <c r="AI266" s="20"/>
      <c r="AJ266" s="34"/>
      <c r="AK266" s="20"/>
      <c r="AL266" s="34"/>
      <c r="AM266" s="20"/>
      <c r="AN266" s="34"/>
      <c r="AO266" s="20">
        <v>2268</v>
      </c>
      <c r="AP266" s="34">
        <v>12</v>
      </c>
      <c r="AQ266" s="41"/>
      <c r="AR266" s="42"/>
      <c r="AS266" s="41">
        <v>2053</v>
      </c>
      <c r="AT266" s="42">
        <v>12</v>
      </c>
      <c r="AU266" s="41"/>
      <c r="AV266" s="42"/>
      <c r="AW266" s="41"/>
      <c r="AX266" s="42"/>
      <c r="AY266" s="36">
        <v>1864</v>
      </c>
      <c r="AZ266" s="21">
        <v>10</v>
      </c>
      <c r="BA266" s="36">
        <v>1300</v>
      </c>
      <c r="BB266" s="21">
        <v>7</v>
      </c>
      <c r="BC266" s="36">
        <v>1792</v>
      </c>
      <c r="BD266" s="21">
        <v>10</v>
      </c>
      <c r="BE266" s="36">
        <v>1456</v>
      </c>
      <c r="BF266" s="21">
        <v>8</v>
      </c>
      <c r="BG266" s="85"/>
      <c r="BH266" s="86"/>
      <c r="BI266" s="85"/>
      <c r="BJ266" s="86"/>
      <c r="BK266" s="85"/>
      <c r="BL266" s="86"/>
      <c r="BM266" s="85"/>
      <c r="BN266" s="86"/>
      <c r="BO266" s="85"/>
      <c r="BP266" s="86"/>
      <c r="BQ266" s="91"/>
      <c r="BR266" s="92"/>
      <c r="BS266" s="91"/>
      <c r="BT266" s="92"/>
    </row>
    <row r="267" spans="1:72" ht="12.75">
      <c r="A267" s="11" t="s">
        <v>536</v>
      </c>
      <c r="B267" s="12" t="s">
        <v>296</v>
      </c>
      <c r="C267" s="12" t="s">
        <v>26</v>
      </c>
      <c r="D267" s="13" t="s">
        <v>142</v>
      </c>
      <c r="E267" s="14">
        <v>2977</v>
      </c>
      <c r="F267" s="15">
        <f>K267+M267+O267+Q267+S267+U267+W267+Y267+AA267+AC267+AE267+AG267+AI267+AK267+AM267+AO267+AQ267+AS267+AU267+AW267+AY267+BA267+BC267+BE267+BG267+BI267+BK267+BM267+BO267+BQ267+BS267</f>
        <v>3309</v>
      </c>
      <c r="G267" s="59">
        <f>L267+N267+P267+R267+T267+V267+X267+Z267+AB267+AD267+AF267+AH267+AJ267+AL267+AN267+AP267+AR267+AT267+AV267+AX267+AZ267+BB267+BD267+BF267+BH267+BJ267+BL267+BN267+BP267+BR267+BT267</f>
        <v>26</v>
      </c>
      <c r="H267" s="16">
        <f>IF(G267&gt;0,F267/G267,0)</f>
        <v>127.26923076923077</v>
      </c>
      <c r="I267" s="80"/>
      <c r="J267" s="17">
        <f>IF(H267&gt;=$J$2,0,IF((($J$2-H267)*$J$1/100)&gt;35,35,(($J$2-H267)*$J$1/100)))</f>
        <v>35</v>
      </c>
      <c r="K267" s="23"/>
      <c r="L267" s="24"/>
      <c r="M267" s="23"/>
      <c r="N267" s="24"/>
      <c r="O267" s="23">
        <v>1622</v>
      </c>
      <c r="P267" s="24">
        <v>12</v>
      </c>
      <c r="Q267" s="23"/>
      <c r="R267" s="24"/>
      <c r="S267" s="23">
        <v>948</v>
      </c>
      <c r="T267" s="24">
        <v>8</v>
      </c>
      <c r="U267" s="168"/>
      <c r="V267" s="169"/>
      <c r="W267" s="162"/>
      <c r="X267" s="163"/>
      <c r="Y267" s="168"/>
      <c r="Z267" s="163"/>
      <c r="AA267" s="20"/>
      <c r="AB267" s="21"/>
      <c r="AC267" s="20"/>
      <c r="AD267" s="21"/>
      <c r="AE267" s="20"/>
      <c r="AF267" s="21"/>
      <c r="AG267" s="20"/>
      <c r="AH267" s="34"/>
      <c r="AI267" s="20"/>
      <c r="AJ267" s="34"/>
      <c r="AK267" s="20"/>
      <c r="AL267" s="34"/>
      <c r="AM267" s="20"/>
      <c r="AN267" s="34"/>
      <c r="AO267" s="20"/>
      <c r="AP267" s="34"/>
      <c r="AQ267" s="41"/>
      <c r="AR267" s="42"/>
      <c r="AS267" s="41"/>
      <c r="AT267" s="42"/>
      <c r="AU267" s="41">
        <v>739</v>
      </c>
      <c r="AV267" s="42">
        <v>6</v>
      </c>
      <c r="AW267" s="41"/>
      <c r="AX267" s="42"/>
      <c r="AY267" s="36"/>
      <c r="AZ267" s="21"/>
      <c r="BA267" s="36"/>
      <c r="BB267" s="21"/>
      <c r="BC267" s="36"/>
      <c r="BD267" s="21"/>
      <c r="BE267" s="36"/>
      <c r="BF267" s="21"/>
      <c r="BG267" s="85"/>
      <c r="BH267" s="86"/>
      <c r="BI267" s="85"/>
      <c r="BJ267" s="86"/>
      <c r="BK267" s="85"/>
      <c r="BL267" s="86"/>
      <c r="BM267" s="85"/>
      <c r="BN267" s="86"/>
      <c r="BO267" s="85"/>
      <c r="BP267" s="86"/>
      <c r="BQ267" s="91"/>
      <c r="BR267" s="92"/>
      <c r="BS267" s="91"/>
      <c r="BT267" s="92"/>
    </row>
    <row r="268" spans="1:72" ht="12.75">
      <c r="A268" s="11" t="s">
        <v>537</v>
      </c>
      <c r="B268" s="12" t="s">
        <v>296</v>
      </c>
      <c r="C268" s="12" t="s">
        <v>26</v>
      </c>
      <c r="D268" s="13" t="s">
        <v>142</v>
      </c>
      <c r="E268" s="14">
        <v>3002</v>
      </c>
      <c r="F268" s="15">
        <f>K268+M268+O268+Q268+S268+U268+W268+Y268+AA268+AC268+AE268+AG268+AI268+AK268+AM268+AO268+AQ268+AS268+AU268+AW268+AY268+BA268+BC268+BE268+BG268+BI268+BK268+BM268+BO268+BQ268+BS268</f>
        <v>0</v>
      </c>
      <c r="G268" s="59">
        <f>L268+N268+P268+R268+T268+V268+X268+Z268+AB268+AD268+AF268+AH268+AJ268+AL268+AN268+AP268+AR268+AT268+AV268+AX268+AZ268+BB268+BD268+BF268+BH268+BJ268+BL268+BN268+BP268+BR268+BT268</f>
        <v>0</v>
      </c>
      <c r="H268" s="16">
        <f>IF(G268&gt;0,F268/G268,0)</f>
        <v>0</v>
      </c>
      <c r="I268" s="80"/>
      <c r="J268" s="17">
        <f>IF(H268&gt;=$J$2,0,IF((($J$2-H268)*$J$1/100)&gt;35,35,(($J$2-H268)*$J$1/100)))</f>
        <v>35</v>
      </c>
      <c r="K268" s="23"/>
      <c r="L268" s="24"/>
      <c r="M268" s="23"/>
      <c r="N268" s="24"/>
      <c r="O268" s="23"/>
      <c r="P268" s="24"/>
      <c r="Q268" s="23"/>
      <c r="R268" s="24"/>
      <c r="S268" s="23"/>
      <c r="T268" s="24"/>
      <c r="U268" s="168"/>
      <c r="V268" s="169"/>
      <c r="W268" s="162"/>
      <c r="X268" s="163"/>
      <c r="Y268" s="168"/>
      <c r="Z268" s="163"/>
      <c r="AA268" s="20"/>
      <c r="AB268" s="21"/>
      <c r="AC268" s="20"/>
      <c r="AD268" s="21"/>
      <c r="AE268" s="20"/>
      <c r="AF268" s="21"/>
      <c r="AG268" s="20"/>
      <c r="AH268" s="34"/>
      <c r="AI268" s="20"/>
      <c r="AJ268" s="34"/>
      <c r="AK268" s="20"/>
      <c r="AL268" s="34"/>
      <c r="AM268" s="20"/>
      <c r="AN268" s="34"/>
      <c r="AO268" s="20"/>
      <c r="AP268" s="34"/>
      <c r="AQ268" s="41"/>
      <c r="AR268" s="42"/>
      <c r="AS268" s="41"/>
      <c r="AT268" s="42"/>
      <c r="AU268" s="41"/>
      <c r="AV268" s="42"/>
      <c r="AW268" s="41"/>
      <c r="AX268" s="42"/>
      <c r="AY268" s="36"/>
      <c r="AZ268" s="21"/>
      <c r="BA268" s="36"/>
      <c r="BB268" s="21"/>
      <c r="BC268" s="36"/>
      <c r="BD268" s="21"/>
      <c r="BE268" s="36"/>
      <c r="BF268" s="21"/>
      <c r="BG268" s="85"/>
      <c r="BH268" s="86"/>
      <c r="BI268" s="85"/>
      <c r="BJ268" s="86"/>
      <c r="BK268" s="85"/>
      <c r="BL268" s="86"/>
      <c r="BM268" s="85"/>
      <c r="BN268" s="86"/>
      <c r="BO268" s="85"/>
      <c r="BP268" s="86"/>
      <c r="BQ268" s="91"/>
      <c r="BR268" s="92"/>
      <c r="BS268" s="91"/>
      <c r="BT268" s="92"/>
    </row>
    <row r="269" spans="1:72" ht="12.75">
      <c r="A269" s="11" t="s">
        <v>469</v>
      </c>
      <c r="B269" s="12" t="str">
        <f>MID(C269,2,LEN(C269))</f>
        <v>M</v>
      </c>
      <c r="C269" s="12" t="s">
        <v>26</v>
      </c>
      <c r="D269" s="13" t="s">
        <v>142</v>
      </c>
      <c r="E269" s="14">
        <v>784</v>
      </c>
      <c r="F269" s="15">
        <f>K269+M269+O269+Q269+S269+U269+W269+Y269+AA269+AC269+AE269+AG269+AI269+AK269+AM269+AO269+AQ269+AS269+AU269+AW269+AY269+BA269+BC269+BE269+BG269+BI269+BK269+BM269+BO269+BQ269+BS269</f>
        <v>4784</v>
      </c>
      <c r="G269" s="59">
        <f>L269+N269+P269+R269+T269+V269+X269+Z269+AB269+AD269+AF269+AH269+AJ269+AL269+AN269+AP269+AR269+AT269+AV269+AX269+AZ269+BB269+BD269+BF269+BH269+BJ269+BL269+BN269+BP269+BR269+BT269</f>
        <v>31</v>
      </c>
      <c r="H269" s="16">
        <f>IF(G269&gt;0,F269/G269,0)</f>
        <v>154.32258064516128</v>
      </c>
      <c r="I269" s="80">
        <v>35</v>
      </c>
      <c r="J269" s="17">
        <f>IF(H269&gt;=$J$2,0,IF((($J$2-H269)*$J$1/100)&gt;35,35,(($J$2-H269)*$J$1/100)))</f>
        <v>34.25806451612904</v>
      </c>
      <c r="K269" s="23"/>
      <c r="L269" s="24"/>
      <c r="M269" s="23"/>
      <c r="N269" s="24"/>
      <c r="O269" s="23">
        <v>1887</v>
      </c>
      <c r="P269" s="24">
        <v>12</v>
      </c>
      <c r="Q269" s="23"/>
      <c r="R269" s="24"/>
      <c r="S269" s="23"/>
      <c r="T269" s="24"/>
      <c r="U269" s="168"/>
      <c r="V269" s="169"/>
      <c r="W269" s="162"/>
      <c r="X269" s="163"/>
      <c r="Y269" s="168"/>
      <c r="Z269" s="163"/>
      <c r="AA269" s="20"/>
      <c r="AB269" s="21"/>
      <c r="AC269" s="20"/>
      <c r="AD269" s="21"/>
      <c r="AE269" s="20"/>
      <c r="AF269" s="21"/>
      <c r="AG269" s="20"/>
      <c r="AH269" s="34"/>
      <c r="AI269" s="20"/>
      <c r="AJ269" s="34"/>
      <c r="AK269" s="20"/>
      <c r="AL269" s="34"/>
      <c r="AM269" s="20"/>
      <c r="AN269" s="34"/>
      <c r="AO269" s="20"/>
      <c r="AP269" s="34"/>
      <c r="AQ269" s="41"/>
      <c r="AR269" s="42"/>
      <c r="AS269" s="41"/>
      <c r="AT269" s="42"/>
      <c r="AU269" s="41">
        <v>918</v>
      </c>
      <c r="AV269" s="42">
        <v>6</v>
      </c>
      <c r="AW269" s="41"/>
      <c r="AX269" s="42"/>
      <c r="AY269" s="36">
        <v>905</v>
      </c>
      <c r="AZ269" s="21">
        <v>6</v>
      </c>
      <c r="BA269" s="36">
        <v>1074</v>
      </c>
      <c r="BB269" s="21">
        <v>7</v>
      </c>
      <c r="BC269" s="36"/>
      <c r="BD269" s="21"/>
      <c r="BE269" s="36"/>
      <c r="BF269" s="21"/>
      <c r="BG269" s="85"/>
      <c r="BH269" s="86"/>
      <c r="BI269" s="85"/>
      <c r="BJ269" s="86"/>
      <c r="BK269" s="85"/>
      <c r="BL269" s="86"/>
      <c r="BM269" s="85"/>
      <c r="BN269" s="86"/>
      <c r="BO269" s="85"/>
      <c r="BP269" s="86"/>
      <c r="BQ269" s="91"/>
      <c r="BR269" s="92"/>
      <c r="BS269" s="91"/>
      <c r="BT269" s="92"/>
    </row>
    <row r="270" spans="1:72" ht="12.75">
      <c r="A270" s="11" t="s">
        <v>538</v>
      </c>
      <c r="B270" s="12" t="s">
        <v>296</v>
      </c>
      <c r="C270" s="12" t="s">
        <v>26</v>
      </c>
      <c r="D270" s="13" t="s">
        <v>142</v>
      </c>
      <c r="E270" s="14">
        <v>3000</v>
      </c>
      <c r="F270" s="15">
        <f>K270+M270+O270+Q270+S270+U270+W270+Y270+AA270+AC270+AE270+AG270+AI270+AK270+AM270+AO270+AQ270+AS270+AU270+AW270+AY270+BA270+BC270+BE270+BG270+BI270+BK270+BM270+BO270+BQ270+BS270</f>
        <v>0</v>
      </c>
      <c r="G270" s="59">
        <f>L270+N270+P270+R270+T270+V270+X270+Z270+AB270+AD270+AF270+AH270+AJ270+AL270+AN270+AP270+AR270+AT270+AV270+AX270+AZ270+BB270+BD270+BF270+BH270+BJ270+BL270+BN270+BP270+BR270+BT270</f>
        <v>0</v>
      </c>
      <c r="H270" s="16">
        <f>IF(G270&gt;0,F270/G270,0)</f>
        <v>0</v>
      </c>
      <c r="I270" s="80"/>
      <c r="J270" s="17">
        <f>IF(H270&gt;=$J$2,0,IF((($J$2-H270)*$J$1/100)&gt;35,35,(($J$2-H270)*$J$1/100)))</f>
        <v>35</v>
      </c>
      <c r="K270" s="23"/>
      <c r="L270" s="24"/>
      <c r="M270" s="23"/>
      <c r="N270" s="24"/>
      <c r="O270" s="23"/>
      <c r="P270" s="24"/>
      <c r="Q270" s="23"/>
      <c r="R270" s="24"/>
      <c r="S270" s="23"/>
      <c r="T270" s="24"/>
      <c r="U270" s="168"/>
      <c r="V270" s="169"/>
      <c r="W270" s="162"/>
      <c r="X270" s="163"/>
      <c r="Y270" s="168"/>
      <c r="Z270" s="163"/>
      <c r="AA270" s="20"/>
      <c r="AB270" s="21"/>
      <c r="AC270" s="20"/>
      <c r="AD270" s="21"/>
      <c r="AE270" s="20"/>
      <c r="AF270" s="21"/>
      <c r="AG270" s="20"/>
      <c r="AH270" s="34"/>
      <c r="AI270" s="20"/>
      <c r="AJ270" s="34"/>
      <c r="AK270" s="20"/>
      <c r="AL270" s="34"/>
      <c r="AM270" s="20"/>
      <c r="AN270" s="34"/>
      <c r="AO270" s="20"/>
      <c r="AP270" s="34"/>
      <c r="AQ270" s="41"/>
      <c r="AR270" s="42"/>
      <c r="AS270" s="41"/>
      <c r="AT270" s="42"/>
      <c r="AU270" s="41"/>
      <c r="AV270" s="42"/>
      <c r="AW270" s="41"/>
      <c r="AX270" s="42"/>
      <c r="AY270" s="36"/>
      <c r="AZ270" s="21"/>
      <c r="BA270" s="36"/>
      <c r="BB270" s="21"/>
      <c r="BC270" s="36"/>
      <c r="BD270" s="21"/>
      <c r="BE270" s="36"/>
      <c r="BF270" s="21"/>
      <c r="BG270" s="85"/>
      <c r="BH270" s="86"/>
      <c r="BI270" s="85"/>
      <c r="BJ270" s="86"/>
      <c r="BK270" s="85"/>
      <c r="BL270" s="86"/>
      <c r="BM270" s="85"/>
      <c r="BN270" s="86"/>
      <c r="BO270" s="85"/>
      <c r="BP270" s="86"/>
      <c r="BQ270" s="91"/>
      <c r="BR270" s="92"/>
      <c r="BS270" s="91"/>
      <c r="BT270" s="92"/>
    </row>
    <row r="271" spans="1:72" ht="12.75">
      <c r="A271" s="11" t="s">
        <v>599</v>
      </c>
      <c r="B271" s="12" t="str">
        <f>MID(C271,2,LEN(C271))</f>
        <v>M</v>
      </c>
      <c r="C271" s="12" t="s">
        <v>20</v>
      </c>
      <c r="D271" s="13" t="s">
        <v>142</v>
      </c>
      <c r="E271" s="14">
        <v>1033</v>
      </c>
      <c r="F271" s="15">
        <f>K271+M271+O271+Q271+S271+U271+W271+Y271+AA271+AC271+AE271+AG271+AI271+AK271+AM271+AO271+AQ271+AS271+AU271+AW271+AY271+BA271+BC271+BE271+BG271+BI271+BK271+BM271+BO271+BQ271+BS271</f>
        <v>1538</v>
      </c>
      <c r="G271" s="59">
        <f>L271+N271+P271+R271+T271+V271+X271+Z271+AB271+AD271+AF271+AH271+AJ271+AL271+AN271+AP271+AR271+AT271+AV271+AX271+AZ271+BB271+BD271+BF271+BH271+BJ271+BL271+BN271+BP271+BR271+BT271</f>
        <v>12</v>
      </c>
      <c r="H271" s="16">
        <f>IF(G271&gt;0,F271/G271,0)</f>
        <v>128.16666666666666</v>
      </c>
      <c r="I271" s="80">
        <v>35</v>
      </c>
      <c r="J271" s="17">
        <f>IF(H271&gt;=$J$2,0,IF((($J$2-H271)*$J$1/100)&gt;35,35,(($J$2-H271)*$J$1/100)))</f>
        <v>35</v>
      </c>
      <c r="K271" s="23"/>
      <c r="L271" s="24"/>
      <c r="M271" s="23"/>
      <c r="N271" s="24"/>
      <c r="O271" s="23"/>
      <c r="P271" s="24"/>
      <c r="Q271" s="23">
        <v>1538</v>
      </c>
      <c r="R271" s="24">
        <v>12</v>
      </c>
      <c r="S271" s="23"/>
      <c r="T271" s="24"/>
      <c r="U271" s="168"/>
      <c r="V271" s="169"/>
      <c r="W271" s="162"/>
      <c r="X271" s="163"/>
      <c r="Y271" s="168"/>
      <c r="Z271" s="163"/>
      <c r="AA271" s="20"/>
      <c r="AB271" s="21"/>
      <c r="AC271" s="20"/>
      <c r="AD271" s="21"/>
      <c r="AE271" s="20"/>
      <c r="AF271" s="21"/>
      <c r="AG271" s="20"/>
      <c r="AH271" s="34"/>
      <c r="AI271" s="20"/>
      <c r="AJ271" s="34"/>
      <c r="AK271" s="20"/>
      <c r="AL271" s="34"/>
      <c r="AM271" s="20"/>
      <c r="AN271" s="34"/>
      <c r="AO271" s="20"/>
      <c r="AP271" s="34"/>
      <c r="AQ271" s="41"/>
      <c r="AR271" s="42"/>
      <c r="AS271" s="41"/>
      <c r="AT271" s="42"/>
      <c r="AU271" s="41"/>
      <c r="AV271" s="42"/>
      <c r="AW271" s="41"/>
      <c r="AX271" s="42"/>
      <c r="AY271" s="36"/>
      <c r="AZ271" s="21"/>
      <c r="BA271" s="36"/>
      <c r="BB271" s="21"/>
      <c r="BC271" s="36"/>
      <c r="BD271" s="21"/>
      <c r="BE271" s="36"/>
      <c r="BF271" s="21"/>
      <c r="BG271" s="85"/>
      <c r="BH271" s="86"/>
      <c r="BI271" s="85"/>
      <c r="BJ271" s="86"/>
      <c r="BK271" s="85"/>
      <c r="BL271" s="86"/>
      <c r="BM271" s="85"/>
      <c r="BN271" s="86"/>
      <c r="BO271" s="85"/>
      <c r="BP271" s="86"/>
      <c r="BQ271" s="91"/>
      <c r="BR271" s="92"/>
      <c r="BS271" s="91"/>
      <c r="BT271" s="92"/>
    </row>
    <row r="272" spans="1:72" ht="12.75">
      <c r="A272" s="11" t="s">
        <v>539</v>
      </c>
      <c r="B272" s="12" t="s">
        <v>296</v>
      </c>
      <c r="C272" s="12" t="s">
        <v>26</v>
      </c>
      <c r="D272" s="13" t="s">
        <v>142</v>
      </c>
      <c r="E272" s="14">
        <v>2998</v>
      </c>
      <c r="F272" s="15">
        <f>K272+M272+O272+Q272+S272+U272+W272+Y272+AA272+AC272+AE272+AG272+AI272+AK272+AM272+AO272+AQ272+AS272+AU272+AW272+AY272+BA272+BC272+BE272+BG272+BI272+BK272+BM272+BO272+BQ272+BS272</f>
        <v>0</v>
      </c>
      <c r="G272" s="59">
        <f>L272+N272+P272+R272+T272+V272+X272+Z272+AB272+AD272+AF272+AH272+AJ272+AL272+AN272+AP272+AR272+AT272+AV272+AX272+AZ272+BB272+BD272+BF272+BH272+BJ272+BL272+BN272+BP272+BR272+BT272</f>
        <v>0</v>
      </c>
      <c r="H272" s="16">
        <f>IF(G272&gt;0,F272/G272,0)</f>
        <v>0</v>
      </c>
      <c r="I272" s="80"/>
      <c r="J272" s="17">
        <f>IF(H272&gt;=$J$2,0,IF((($J$2-H272)*$J$1/100)&gt;35,35,(($J$2-H272)*$J$1/100)))</f>
        <v>35</v>
      </c>
      <c r="K272" s="23"/>
      <c r="L272" s="24"/>
      <c r="M272" s="23"/>
      <c r="N272" s="24"/>
      <c r="O272" s="23"/>
      <c r="P272" s="24"/>
      <c r="Q272" s="23"/>
      <c r="R272" s="24"/>
      <c r="S272" s="23"/>
      <c r="T272" s="24"/>
      <c r="U272" s="168"/>
      <c r="V272" s="169"/>
      <c r="W272" s="162"/>
      <c r="X272" s="163"/>
      <c r="Y272" s="168"/>
      <c r="Z272" s="163"/>
      <c r="AA272" s="20"/>
      <c r="AB272" s="21"/>
      <c r="AC272" s="20"/>
      <c r="AD272" s="21"/>
      <c r="AE272" s="20"/>
      <c r="AF272" s="21"/>
      <c r="AG272" s="20"/>
      <c r="AH272" s="34"/>
      <c r="AI272" s="20"/>
      <c r="AJ272" s="34"/>
      <c r="AK272" s="20"/>
      <c r="AL272" s="34"/>
      <c r="AM272" s="20"/>
      <c r="AN272" s="34"/>
      <c r="AO272" s="20"/>
      <c r="AP272" s="34"/>
      <c r="AQ272" s="41"/>
      <c r="AR272" s="42"/>
      <c r="AS272" s="41"/>
      <c r="AT272" s="42"/>
      <c r="AU272" s="41"/>
      <c r="AV272" s="42"/>
      <c r="AW272" s="41"/>
      <c r="AX272" s="42"/>
      <c r="AY272" s="36"/>
      <c r="AZ272" s="21"/>
      <c r="BA272" s="36"/>
      <c r="BB272" s="21"/>
      <c r="BC272" s="36"/>
      <c r="BD272" s="21"/>
      <c r="BE272" s="36"/>
      <c r="BF272" s="21"/>
      <c r="BG272" s="85"/>
      <c r="BH272" s="86"/>
      <c r="BI272" s="85"/>
      <c r="BJ272" s="86"/>
      <c r="BK272" s="85"/>
      <c r="BL272" s="86"/>
      <c r="BM272" s="85"/>
      <c r="BN272" s="86"/>
      <c r="BO272" s="85"/>
      <c r="BP272" s="86"/>
      <c r="BQ272" s="91"/>
      <c r="BR272" s="92"/>
      <c r="BS272" s="91"/>
      <c r="BT272" s="92"/>
    </row>
    <row r="273" spans="1:72" ht="12.75">
      <c r="A273" s="11" t="s">
        <v>540</v>
      </c>
      <c r="B273" s="12" t="s">
        <v>301</v>
      </c>
      <c r="C273" s="12" t="s">
        <v>43</v>
      </c>
      <c r="D273" s="13" t="s">
        <v>142</v>
      </c>
      <c r="E273" s="14">
        <v>3007</v>
      </c>
      <c r="F273" s="15">
        <f>K273+M273+O273+Q273+S273+U273+W273+Y273+AA273+AC273+AE273+AG273+AI273+AK273+AM273+AO273+AQ273+AS273+AU273+AW273+AY273+BA273+BC273+BE273+BG273+BI273+BK273+BM273+BO273+BQ273+BS273</f>
        <v>0</v>
      </c>
      <c r="G273" s="59">
        <f>L273+N273+P273+R273+T273+V273+X273+Z273+AB273+AD273+AF273+AH273+AJ273+AL273+AN273+AP273+AR273+AT273+AV273+AX273+AZ273+BB273+BD273+BF273+BH273+BJ273+BL273+BN273+BP273+BR273+BT273</f>
        <v>0</v>
      </c>
      <c r="H273" s="16">
        <f>IF(G273&gt;0,F273/G273,0)</f>
        <v>0</v>
      </c>
      <c r="I273" s="80"/>
      <c r="J273" s="17">
        <f>IF(H273&gt;=$J$2,0,IF((($J$2-H273)*$J$1/100)&gt;35,35,(($J$2-H273)*$J$1/100)))</f>
        <v>35</v>
      </c>
      <c r="K273" s="23"/>
      <c r="L273" s="24"/>
      <c r="M273" s="23"/>
      <c r="N273" s="24"/>
      <c r="O273" s="23"/>
      <c r="P273" s="24"/>
      <c r="Q273" s="23"/>
      <c r="R273" s="24"/>
      <c r="S273" s="23"/>
      <c r="T273" s="24"/>
      <c r="U273" s="168"/>
      <c r="V273" s="169"/>
      <c r="W273" s="162"/>
      <c r="X273" s="163"/>
      <c r="Y273" s="168"/>
      <c r="Z273" s="163"/>
      <c r="AA273" s="20"/>
      <c r="AB273" s="21"/>
      <c r="AC273" s="20"/>
      <c r="AD273" s="21"/>
      <c r="AE273" s="20"/>
      <c r="AF273" s="21"/>
      <c r="AG273" s="20"/>
      <c r="AH273" s="34"/>
      <c r="AI273" s="20"/>
      <c r="AJ273" s="34"/>
      <c r="AK273" s="20"/>
      <c r="AL273" s="34"/>
      <c r="AM273" s="20"/>
      <c r="AN273" s="34"/>
      <c r="AO273" s="20"/>
      <c r="AP273" s="34"/>
      <c r="AQ273" s="41"/>
      <c r="AR273" s="42"/>
      <c r="AS273" s="41"/>
      <c r="AT273" s="42"/>
      <c r="AU273" s="41"/>
      <c r="AV273" s="42"/>
      <c r="AW273" s="41"/>
      <c r="AX273" s="42"/>
      <c r="AY273" s="36"/>
      <c r="AZ273" s="21"/>
      <c r="BA273" s="36"/>
      <c r="BB273" s="21"/>
      <c r="BC273" s="36"/>
      <c r="BD273" s="21"/>
      <c r="BE273" s="36"/>
      <c r="BF273" s="21"/>
      <c r="BG273" s="85"/>
      <c r="BH273" s="86"/>
      <c r="BI273" s="85"/>
      <c r="BJ273" s="86"/>
      <c r="BK273" s="85"/>
      <c r="BL273" s="86"/>
      <c r="BM273" s="85"/>
      <c r="BN273" s="86"/>
      <c r="BO273" s="85"/>
      <c r="BP273" s="86"/>
      <c r="BQ273" s="91"/>
      <c r="BR273" s="92"/>
      <c r="BS273" s="91"/>
      <c r="BT273" s="92"/>
    </row>
    <row r="274" spans="1:72" ht="12.75">
      <c r="A274" s="11" t="s">
        <v>477</v>
      </c>
      <c r="B274" s="12" t="str">
        <f>MID(C274,2,LEN(C274))</f>
        <v>F</v>
      </c>
      <c r="C274" s="12" t="s">
        <v>43</v>
      </c>
      <c r="D274" s="13" t="s">
        <v>142</v>
      </c>
      <c r="E274" s="14">
        <v>2978</v>
      </c>
      <c r="F274" s="15">
        <f>K274+M274+O274+Q274+S274+U274+W274+Y274+AA274+AC274+AE274+AG274+AI274+AK274+AM274+AO274+AQ274+AS274+AU274+AW274+AY274+BA274+BC274+BE274+BG274+BI274+BK274+BM274+BO274+BQ274+BS274</f>
        <v>7758</v>
      </c>
      <c r="G274" s="59">
        <f>L274+N274+P274+R274+T274+V274+X274+Z274+AB274+AD274+AF274+AH274+AJ274+AL274+AN274+AP274+AR274+AT274+AV274+AX274+AZ274+BB274+BD274+BF274+BH274+BJ274+BL274+BN274+BP274+BR274+BT274</f>
        <v>55</v>
      </c>
      <c r="H274" s="16">
        <f>IF(G274&gt;0,F274/G274,0)</f>
        <v>141.05454545454546</v>
      </c>
      <c r="I274" s="80">
        <v>35</v>
      </c>
      <c r="J274" s="17">
        <f>IF(H274&gt;=$J$2,0,IF((($J$2-H274)*$J$1/100)&gt;35,35,(($J$2-H274)*$J$1/100)))</f>
        <v>35</v>
      </c>
      <c r="K274" s="23"/>
      <c r="L274" s="24"/>
      <c r="M274" s="23"/>
      <c r="N274" s="24"/>
      <c r="O274" s="23">
        <v>2666</v>
      </c>
      <c r="P274" s="24">
        <v>18</v>
      </c>
      <c r="Q274" s="23"/>
      <c r="R274" s="24"/>
      <c r="S274" s="23"/>
      <c r="T274" s="24"/>
      <c r="U274" s="168"/>
      <c r="V274" s="169"/>
      <c r="W274" s="162"/>
      <c r="X274" s="163"/>
      <c r="Y274" s="168"/>
      <c r="Z274" s="163"/>
      <c r="AA274" s="20"/>
      <c r="AB274" s="21"/>
      <c r="AC274" s="20"/>
      <c r="AD274" s="21"/>
      <c r="AE274" s="20"/>
      <c r="AF274" s="21"/>
      <c r="AG274" s="20"/>
      <c r="AH274" s="34"/>
      <c r="AI274" s="20"/>
      <c r="AJ274" s="34"/>
      <c r="AK274" s="20"/>
      <c r="AL274" s="34"/>
      <c r="AM274" s="20"/>
      <c r="AN274" s="34"/>
      <c r="AO274" s="20"/>
      <c r="AP274" s="34"/>
      <c r="AQ274" s="41"/>
      <c r="AR274" s="42"/>
      <c r="AS274" s="41">
        <v>924</v>
      </c>
      <c r="AT274" s="42">
        <v>6</v>
      </c>
      <c r="AU274" s="41">
        <v>833</v>
      </c>
      <c r="AV274" s="42">
        <v>6</v>
      </c>
      <c r="AW274" s="41"/>
      <c r="AX274" s="42"/>
      <c r="AY274" s="36">
        <v>1202</v>
      </c>
      <c r="AZ274" s="21">
        <v>9</v>
      </c>
      <c r="BA274" s="36">
        <v>1048</v>
      </c>
      <c r="BB274" s="21">
        <v>8</v>
      </c>
      <c r="BC274" s="36">
        <v>1085</v>
      </c>
      <c r="BD274" s="21">
        <v>8</v>
      </c>
      <c r="BE274" s="36"/>
      <c r="BF274" s="21"/>
      <c r="BG274" s="85"/>
      <c r="BH274" s="86"/>
      <c r="BI274" s="85"/>
      <c r="BJ274" s="86"/>
      <c r="BK274" s="85"/>
      <c r="BL274" s="86"/>
      <c r="BM274" s="85"/>
      <c r="BN274" s="86"/>
      <c r="BO274" s="85"/>
      <c r="BP274" s="86"/>
      <c r="BQ274" s="91"/>
      <c r="BR274" s="92"/>
      <c r="BS274" s="91"/>
      <c r="BT274" s="92"/>
    </row>
    <row r="275" spans="1:72" ht="12.75">
      <c r="A275" s="11" t="s">
        <v>287</v>
      </c>
      <c r="B275" s="12" t="str">
        <f>MID(C275,2,LEN(C275))</f>
        <v>F</v>
      </c>
      <c r="C275" s="12" t="s">
        <v>43</v>
      </c>
      <c r="D275" s="13" t="s">
        <v>142</v>
      </c>
      <c r="E275" s="14">
        <v>2672</v>
      </c>
      <c r="F275" s="15">
        <f>K275+M275+O275+Q275+S275+U275+W275+Y275+AA275+AC275+AE275+AG275+AI275+AK275+AM275+AO275+AQ275+AS275+AU275+AW275+AY275+BA275+BC275+BE275+BG275+BI275+BK275+BM275+BO275+BQ275+BS275</f>
        <v>4124</v>
      </c>
      <c r="G275" s="59">
        <f>L275+N275+P275+R275+T275+V275+X275+Z275+AB275+AD275+AF275+AH275+AJ275+AL275+AN275+AP275+AR275+AT275+AV275+AX275+AZ275+BB275+BD275+BF275+BH275+BJ275+BL275+BN275+BP275+BR275+BT275</f>
        <v>33</v>
      </c>
      <c r="H275" s="16">
        <f>IF(G275&gt;0,F275/G275,0)</f>
        <v>124.96969696969697</v>
      </c>
      <c r="I275" s="80">
        <v>35</v>
      </c>
      <c r="J275" s="17">
        <f>IF(H275&gt;=$J$2,0,IF((($J$2-H275)*$J$1/100)&gt;35,35,(($J$2-H275)*$J$1/100)))</f>
        <v>35</v>
      </c>
      <c r="K275" s="23"/>
      <c r="L275" s="24"/>
      <c r="M275" s="23"/>
      <c r="N275" s="24"/>
      <c r="O275" s="23"/>
      <c r="P275" s="24"/>
      <c r="Q275" s="23"/>
      <c r="R275" s="24"/>
      <c r="S275" s="23"/>
      <c r="T275" s="24"/>
      <c r="U275" s="168"/>
      <c r="V275" s="169"/>
      <c r="W275" s="162"/>
      <c r="X275" s="163"/>
      <c r="Y275" s="168"/>
      <c r="Z275" s="163"/>
      <c r="AA275" s="20"/>
      <c r="AB275" s="21"/>
      <c r="AC275" s="20"/>
      <c r="AD275" s="21"/>
      <c r="AE275" s="20"/>
      <c r="AF275" s="21"/>
      <c r="AG275" s="20"/>
      <c r="AH275" s="34"/>
      <c r="AI275" s="20"/>
      <c r="AJ275" s="34"/>
      <c r="AK275" s="20"/>
      <c r="AL275" s="34"/>
      <c r="AM275" s="20"/>
      <c r="AN275" s="34"/>
      <c r="AO275" s="20"/>
      <c r="AP275" s="34"/>
      <c r="AQ275" s="41"/>
      <c r="AR275" s="42"/>
      <c r="AS275" s="41">
        <v>700</v>
      </c>
      <c r="AT275" s="42">
        <v>6</v>
      </c>
      <c r="AU275" s="41">
        <v>788</v>
      </c>
      <c r="AV275" s="42">
        <v>6</v>
      </c>
      <c r="AW275" s="41"/>
      <c r="AX275" s="42"/>
      <c r="AY275" s="36">
        <v>931</v>
      </c>
      <c r="AZ275" s="21">
        <v>7</v>
      </c>
      <c r="BA275" s="36">
        <v>763</v>
      </c>
      <c r="BB275" s="21">
        <v>6</v>
      </c>
      <c r="BC275" s="36">
        <v>942</v>
      </c>
      <c r="BD275" s="21">
        <v>8</v>
      </c>
      <c r="BE275" s="36"/>
      <c r="BF275" s="21"/>
      <c r="BG275" s="85"/>
      <c r="BH275" s="86"/>
      <c r="BI275" s="85"/>
      <c r="BJ275" s="86"/>
      <c r="BK275" s="85"/>
      <c r="BL275" s="86"/>
      <c r="BM275" s="85"/>
      <c r="BN275" s="86"/>
      <c r="BO275" s="85"/>
      <c r="BP275" s="86"/>
      <c r="BQ275" s="91"/>
      <c r="BR275" s="92"/>
      <c r="BS275" s="91"/>
      <c r="BT275" s="92"/>
    </row>
    <row r="276" spans="1:72" ht="12.75">
      <c r="A276" s="11" t="s">
        <v>541</v>
      </c>
      <c r="B276" s="12" t="s">
        <v>296</v>
      </c>
      <c r="C276" s="12" t="s">
        <v>26</v>
      </c>
      <c r="D276" s="13" t="s">
        <v>142</v>
      </c>
      <c r="E276" s="14">
        <v>3004</v>
      </c>
      <c r="F276" s="15">
        <f>K276+M276+O276+Q276+S276+U276+W276+Y276+AA276+AC276+AE276+AG276+AI276+AK276+AM276+AO276+AQ276+AS276+AU276+AW276+AY276+BA276+BC276+BE276+BG276+BI276+BK276+BM276+BO276+BQ276+BS276</f>
        <v>0</v>
      </c>
      <c r="G276" s="59">
        <f>L276+N276+P276+R276+T276+V276+X276+Z276+AB276+AD276+AF276+AH276+AJ276+AL276+AN276+AP276+AR276+AT276+AV276+AX276+AZ276+BB276+BD276+BF276+BH276+BJ276+BL276+BN276+BP276+BR276+BT276</f>
        <v>0</v>
      </c>
      <c r="H276" s="16">
        <f>IF(G276&gt;0,F276/G276,0)</f>
        <v>0</v>
      </c>
      <c r="I276" s="80"/>
      <c r="J276" s="17">
        <f>IF(H276&gt;=$J$2,0,IF((($J$2-H276)*$J$1/100)&gt;35,35,(($J$2-H276)*$J$1/100)))</f>
        <v>35</v>
      </c>
      <c r="K276" s="23"/>
      <c r="L276" s="24"/>
      <c r="M276" s="23"/>
      <c r="N276" s="24"/>
      <c r="O276" s="23"/>
      <c r="P276" s="24"/>
      <c r="Q276" s="23"/>
      <c r="R276" s="24"/>
      <c r="S276" s="23"/>
      <c r="T276" s="24"/>
      <c r="U276" s="168"/>
      <c r="V276" s="169"/>
      <c r="W276" s="162"/>
      <c r="X276" s="163"/>
      <c r="Y276" s="168"/>
      <c r="Z276" s="163"/>
      <c r="AA276" s="20"/>
      <c r="AB276" s="21"/>
      <c r="AC276" s="20"/>
      <c r="AD276" s="21"/>
      <c r="AE276" s="20"/>
      <c r="AF276" s="21"/>
      <c r="AG276" s="20"/>
      <c r="AH276" s="34"/>
      <c r="AI276" s="20"/>
      <c r="AJ276" s="34"/>
      <c r="AK276" s="20"/>
      <c r="AL276" s="34"/>
      <c r="AM276" s="20"/>
      <c r="AN276" s="34"/>
      <c r="AO276" s="20"/>
      <c r="AP276" s="34"/>
      <c r="AQ276" s="41"/>
      <c r="AR276" s="42"/>
      <c r="AS276" s="41"/>
      <c r="AT276" s="42"/>
      <c r="AU276" s="41"/>
      <c r="AV276" s="42"/>
      <c r="AW276" s="41"/>
      <c r="AX276" s="42"/>
      <c r="AY276" s="36"/>
      <c r="AZ276" s="21"/>
      <c r="BA276" s="36"/>
      <c r="BB276" s="21"/>
      <c r="BC276" s="36"/>
      <c r="BD276" s="21"/>
      <c r="BE276" s="36"/>
      <c r="BF276" s="21"/>
      <c r="BG276" s="85"/>
      <c r="BH276" s="86"/>
      <c r="BI276" s="85"/>
      <c r="BJ276" s="86"/>
      <c r="BK276" s="85"/>
      <c r="BL276" s="86"/>
      <c r="BM276" s="85"/>
      <c r="BN276" s="86"/>
      <c r="BO276" s="85"/>
      <c r="BP276" s="86"/>
      <c r="BQ276" s="91"/>
      <c r="BR276" s="92"/>
      <c r="BS276" s="91"/>
      <c r="BT276" s="92"/>
    </row>
    <row r="277" spans="1:72" ht="12.75">
      <c r="A277" s="11" t="s">
        <v>542</v>
      </c>
      <c r="B277" s="12" t="s">
        <v>296</v>
      </c>
      <c r="C277" s="12" t="s">
        <v>26</v>
      </c>
      <c r="D277" s="13" t="s">
        <v>142</v>
      </c>
      <c r="E277" s="14">
        <v>3006</v>
      </c>
      <c r="F277" s="15">
        <f>K277+M277+O277+Q277+S277+U277+W277+Y277+AA277+AC277+AE277+AG277+AI277+AK277+AM277+AO277+AQ277+AS277+AU277+AW277+AY277+BA277+BC277+BE277+BG277+BI277+BK277+BM277+BO277+BQ277+BS277</f>
        <v>0</v>
      </c>
      <c r="G277" s="59">
        <f>L277+N277+P277+R277+T277+V277+X277+Z277+AB277+AD277+AF277+AH277+AJ277+AL277+AN277+AP277+AR277+AT277+AV277+AX277+AZ277+BB277+BD277+BF277+BH277+BJ277+BL277+BN277+BP277+BR277+BT277</f>
        <v>0</v>
      </c>
      <c r="H277" s="16">
        <f>IF(G277&gt;0,F277/G277,0)</f>
        <v>0</v>
      </c>
      <c r="I277" s="80"/>
      <c r="J277" s="17">
        <f>IF(H277&gt;=$J$2,0,IF((($J$2-H277)*$J$1/100)&gt;35,35,(($J$2-H277)*$J$1/100)))</f>
        <v>35</v>
      </c>
      <c r="K277" s="23"/>
      <c r="L277" s="24"/>
      <c r="M277" s="23"/>
      <c r="N277" s="24"/>
      <c r="O277" s="23"/>
      <c r="P277" s="24"/>
      <c r="Q277" s="23"/>
      <c r="R277" s="24"/>
      <c r="S277" s="23"/>
      <c r="T277" s="24"/>
      <c r="U277" s="168"/>
      <c r="V277" s="169"/>
      <c r="W277" s="162"/>
      <c r="X277" s="163"/>
      <c r="Y277" s="168"/>
      <c r="Z277" s="163"/>
      <c r="AA277" s="20"/>
      <c r="AB277" s="21"/>
      <c r="AC277" s="20"/>
      <c r="AD277" s="21"/>
      <c r="AE277" s="20"/>
      <c r="AF277" s="21"/>
      <c r="AG277" s="20"/>
      <c r="AH277" s="34"/>
      <c r="AI277" s="20"/>
      <c r="AJ277" s="34"/>
      <c r="AK277" s="20"/>
      <c r="AL277" s="34"/>
      <c r="AM277" s="20"/>
      <c r="AN277" s="34"/>
      <c r="AO277" s="20"/>
      <c r="AP277" s="34"/>
      <c r="AQ277" s="41"/>
      <c r="AR277" s="42"/>
      <c r="AS277" s="41"/>
      <c r="AT277" s="42"/>
      <c r="AU277" s="41"/>
      <c r="AV277" s="42"/>
      <c r="AW277" s="41"/>
      <c r="AX277" s="42"/>
      <c r="AY277" s="36"/>
      <c r="AZ277" s="21"/>
      <c r="BA277" s="36"/>
      <c r="BB277" s="21"/>
      <c r="BC277" s="36"/>
      <c r="BD277" s="21"/>
      <c r="BE277" s="36"/>
      <c r="BF277" s="21"/>
      <c r="BG277" s="85"/>
      <c r="BH277" s="86"/>
      <c r="BI277" s="85"/>
      <c r="BJ277" s="86"/>
      <c r="BK277" s="85"/>
      <c r="BL277" s="86"/>
      <c r="BM277" s="85"/>
      <c r="BN277" s="86"/>
      <c r="BO277" s="85"/>
      <c r="BP277" s="86"/>
      <c r="BQ277" s="91"/>
      <c r="BR277" s="92"/>
      <c r="BS277" s="91"/>
      <c r="BT277" s="92"/>
    </row>
    <row r="278" spans="1:72" ht="12.75">
      <c r="A278" s="11" t="s">
        <v>543</v>
      </c>
      <c r="B278" s="12" t="s">
        <v>301</v>
      </c>
      <c r="C278" s="12" t="s">
        <v>43</v>
      </c>
      <c r="D278" s="13" t="s">
        <v>142</v>
      </c>
      <c r="E278" s="14">
        <v>3003</v>
      </c>
      <c r="F278" s="15">
        <f>K278+M278+O278+Q278+S278+U278+W278+Y278+AA278+AC278+AE278+AG278+AI278+AK278+AM278+AO278+AQ278+AS278+AU278+AW278+AY278+BA278+BC278+BE278+BG278+BI278+BK278+BM278+BO278+BQ278+BS278</f>
        <v>143</v>
      </c>
      <c r="G278" s="59">
        <f>L278+N278+P278+R278+T278+V278+X278+Z278+AB278+AD278+AF278+AH278+AJ278+AL278+AN278+AP278+AR278+AT278+AV278+AX278+AZ278+BB278+BD278+BF278+BH278+BJ278+BL278+BN278+BP278+BR278+BT278</f>
        <v>2</v>
      </c>
      <c r="H278" s="16">
        <f>IF(G278&gt;0,F278/G278,0)</f>
        <v>71.5</v>
      </c>
      <c r="I278" s="80"/>
      <c r="J278" s="17">
        <f>IF(H278&gt;=$J$2,0,IF((($J$2-H278)*$J$1/100)&gt;35,35,(($J$2-H278)*$J$1/100)))</f>
        <v>35</v>
      </c>
      <c r="K278" s="23"/>
      <c r="L278" s="24"/>
      <c r="M278" s="23"/>
      <c r="N278" s="24"/>
      <c r="O278" s="23"/>
      <c r="P278" s="24"/>
      <c r="Q278" s="23"/>
      <c r="R278" s="24"/>
      <c r="S278" s="23"/>
      <c r="T278" s="24"/>
      <c r="U278" s="168"/>
      <c r="V278" s="169"/>
      <c r="W278" s="162"/>
      <c r="X278" s="163"/>
      <c r="Y278" s="168"/>
      <c r="Z278" s="163"/>
      <c r="AA278" s="20"/>
      <c r="AB278" s="21"/>
      <c r="AC278" s="20"/>
      <c r="AD278" s="21"/>
      <c r="AE278" s="20"/>
      <c r="AF278" s="21"/>
      <c r="AG278" s="20"/>
      <c r="AH278" s="34"/>
      <c r="AI278" s="20"/>
      <c r="AJ278" s="34"/>
      <c r="AK278" s="20"/>
      <c r="AL278" s="34"/>
      <c r="AM278" s="20"/>
      <c r="AN278" s="34"/>
      <c r="AO278" s="20"/>
      <c r="AP278" s="34"/>
      <c r="AQ278" s="41"/>
      <c r="AR278" s="42"/>
      <c r="AS278" s="41"/>
      <c r="AT278" s="42"/>
      <c r="AU278" s="41"/>
      <c r="AV278" s="42"/>
      <c r="AW278" s="41"/>
      <c r="AX278" s="42"/>
      <c r="AY278" s="36"/>
      <c r="AZ278" s="21"/>
      <c r="BA278" s="36"/>
      <c r="BB278" s="21"/>
      <c r="BC278" s="36">
        <v>143</v>
      </c>
      <c r="BD278" s="21">
        <v>2</v>
      </c>
      <c r="BE278" s="36"/>
      <c r="BF278" s="21"/>
      <c r="BG278" s="85"/>
      <c r="BH278" s="86"/>
      <c r="BI278" s="85"/>
      <c r="BJ278" s="86"/>
      <c r="BK278" s="85"/>
      <c r="BL278" s="86"/>
      <c r="BM278" s="85"/>
      <c r="BN278" s="86"/>
      <c r="BO278" s="85"/>
      <c r="BP278" s="86"/>
      <c r="BQ278" s="91"/>
      <c r="BR278" s="92"/>
      <c r="BS278" s="91"/>
      <c r="BT278" s="92"/>
    </row>
    <row r="279" spans="1:72" ht="12.75">
      <c r="A279" s="11" t="s">
        <v>544</v>
      </c>
      <c r="B279" s="12" t="s">
        <v>296</v>
      </c>
      <c r="C279" s="12" t="s">
        <v>26</v>
      </c>
      <c r="D279" s="13" t="s">
        <v>142</v>
      </c>
      <c r="E279" s="14">
        <v>3005</v>
      </c>
      <c r="F279" s="15">
        <f>K279+M279+O279+Q279+S279+U279+W279+Y279+AA279+AC279+AE279+AG279+AI279+AK279+AM279+AO279+AQ279+AS279+AU279+AW279+AY279+BA279+BC279+BE279+BG279+BI279+BK279+BM279+BO279+BQ279+BS279</f>
        <v>0</v>
      </c>
      <c r="G279" s="59">
        <f>L279+N279+P279+R279+T279+V279+X279+Z279+AB279+AD279+AF279+AH279+AJ279+AL279+AN279+AP279+AR279+AT279+AV279+AX279+AZ279+BB279+BD279+BF279+BH279+BJ279+BL279+BN279+BP279+BR279+BT279</f>
        <v>0</v>
      </c>
      <c r="H279" s="16">
        <f>IF(G279&gt;0,F279/G279,0)</f>
        <v>0</v>
      </c>
      <c r="I279" s="80"/>
      <c r="J279" s="17">
        <f>IF(H279&gt;=$J$2,0,IF((($J$2-H279)*$J$1/100)&gt;35,35,(($J$2-H279)*$J$1/100)))</f>
        <v>35</v>
      </c>
      <c r="K279" s="23"/>
      <c r="L279" s="24"/>
      <c r="M279" s="23"/>
      <c r="N279" s="24"/>
      <c r="O279" s="23"/>
      <c r="P279" s="24"/>
      <c r="Q279" s="23"/>
      <c r="R279" s="24"/>
      <c r="S279" s="23"/>
      <c r="T279" s="24"/>
      <c r="U279" s="168"/>
      <c r="V279" s="169"/>
      <c r="W279" s="162"/>
      <c r="X279" s="163"/>
      <c r="Y279" s="168"/>
      <c r="Z279" s="163"/>
      <c r="AA279" s="20"/>
      <c r="AB279" s="21"/>
      <c r="AC279" s="20"/>
      <c r="AD279" s="21"/>
      <c r="AE279" s="20"/>
      <c r="AF279" s="21"/>
      <c r="AG279" s="20"/>
      <c r="AH279" s="34"/>
      <c r="AI279" s="20"/>
      <c r="AJ279" s="34"/>
      <c r="AK279" s="20"/>
      <c r="AL279" s="34"/>
      <c r="AM279" s="20"/>
      <c r="AN279" s="34"/>
      <c r="AO279" s="20"/>
      <c r="AP279" s="34"/>
      <c r="AQ279" s="41"/>
      <c r="AR279" s="42"/>
      <c r="AS279" s="41"/>
      <c r="AT279" s="42"/>
      <c r="AU279" s="41"/>
      <c r="AV279" s="42"/>
      <c r="AW279" s="41"/>
      <c r="AX279" s="42"/>
      <c r="AY279" s="36"/>
      <c r="AZ279" s="21"/>
      <c r="BA279" s="36"/>
      <c r="BB279" s="21"/>
      <c r="BC279" s="36"/>
      <c r="BD279" s="21"/>
      <c r="BE279" s="36"/>
      <c r="BF279" s="21"/>
      <c r="BG279" s="85"/>
      <c r="BH279" s="86"/>
      <c r="BI279" s="85"/>
      <c r="BJ279" s="86"/>
      <c r="BK279" s="85"/>
      <c r="BL279" s="86"/>
      <c r="BM279" s="85"/>
      <c r="BN279" s="86"/>
      <c r="BO279" s="85"/>
      <c r="BP279" s="86"/>
      <c r="BQ279" s="91"/>
      <c r="BR279" s="92"/>
      <c r="BS279" s="91"/>
      <c r="BT279" s="92"/>
    </row>
    <row r="280" spans="1:72" ht="12.75">
      <c r="A280" s="11" t="s">
        <v>125</v>
      </c>
      <c r="B280" s="12" t="str">
        <f>MID(C280,2,LEN(C280))</f>
        <v>M</v>
      </c>
      <c r="C280" s="12" t="s">
        <v>20</v>
      </c>
      <c r="D280" s="13" t="s">
        <v>142</v>
      </c>
      <c r="E280" s="14">
        <v>2711</v>
      </c>
      <c r="F280" s="15">
        <f>K280+M280+O280+Q280+S280+U280+W280+Y280+AA280+AC280+AE280+AG280+AI280+AK280+AM280+AO280+AQ280+AS280+AU280+AW280+AY280+BA280+BC280+BE280+BG280+BI280+BK280+BM280+BO280+BQ280+BS280</f>
        <v>35711</v>
      </c>
      <c r="G280" s="59">
        <f>L280+N280+P280+R280+T280+V280+X280+Z280+AB280+AD280+AF280+AH280+AJ280+AL280+AN280+AP280+AR280+AT280+AV280+AX280+AZ280+BB280+BD280+BF280+BH280+BJ280+BL280+BN280+BP280+BR280+BT280</f>
        <v>196</v>
      </c>
      <c r="H280" s="16">
        <f>IF(G280&gt;0,F280/G280,0)</f>
        <v>182.19897959183675</v>
      </c>
      <c r="I280" s="80">
        <v>14.203125</v>
      </c>
      <c r="J280" s="17">
        <f>IF(H280&gt;=$J$2,0,IF((($J$2-H280)*$J$1/100)&gt;35,35,(($J$2-H280)*$J$1/100)))</f>
        <v>13.350765306122439</v>
      </c>
      <c r="K280" s="23">
        <v>1443</v>
      </c>
      <c r="L280" s="24">
        <v>8</v>
      </c>
      <c r="M280" s="23">
        <v>3466</v>
      </c>
      <c r="N280" s="24">
        <v>18</v>
      </c>
      <c r="O280" s="23">
        <v>2123</v>
      </c>
      <c r="P280" s="24">
        <v>12</v>
      </c>
      <c r="Q280" s="23">
        <v>2117</v>
      </c>
      <c r="R280" s="24">
        <v>12</v>
      </c>
      <c r="S280" s="23">
        <v>5980</v>
      </c>
      <c r="T280" s="24">
        <v>32</v>
      </c>
      <c r="U280" s="168">
        <v>2045</v>
      </c>
      <c r="V280" s="169">
        <v>12</v>
      </c>
      <c r="W280" s="162"/>
      <c r="X280" s="163"/>
      <c r="Y280" s="168">
        <v>2208</v>
      </c>
      <c r="Z280" s="163">
        <v>12</v>
      </c>
      <c r="AA280" s="20"/>
      <c r="AB280" s="21"/>
      <c r="AC280" s="20">
        <v>2017</v>
      </c>
      <c r="AD280" s="21">
        <v>12</v>
      </c>
      <c r="AE280" s="20"/>
      <c r="AF280" s="21"/>
      <c r="AG280" s="20"/>
      <c r="AH280" s="34"/>
      <c r="AI280" s="20"/>
      <c r="AJ280" s="34"/>
      <c r="AK280" s="20"/>
      <c r="AL280" s="34"/>
      <c r="AM280" s="20"/>
      <c r="AN280" s="34"/>
      <c r="AO280" s="20">
        <v>2400</v>
      </c>
      <c r="AP280" s="34">
        <v>12</v>
      </c>
      <c r="AQ280" s="41">
        <v>950</v>
      </c>
      <c r="AR280" s="42">
        <v>6</v>
      </c>
      <c r="AS280" s="41">
        <v>2106</v>
      </c>
      <c r="AT280" s="42">
        <v>12</v>
      </c>
      <c r="AU280" s="41">
        <v>2147</v>
      </c>
      <c r="AV280" s="42">
        <v>12</v>
      </c>
      <c r="AW280" s="41"/>
      <c r="AX280" s="42"/>
      <c r="AY280" s="36">
        <v>1423</v>
      </c>
      <c r="AZ280" s="21">
        <v>8</v>
      </c>
      <c r="BA280" s="36">
        <v>1607</v>
      </c>
      <c r="BB280" s="21">
        <v>8</v>
      </c>
      <c r="BC280" s="36">
        <v>1830</v>
      </c>
      <c r="BD280" s="21">
        <v>10</v>
      </c>
      <c r="BE280" s="36">
        <v>1849</v>
      </c>
      <c r="BF280" s="21">
        <v>10</v>
      </c>
      <c r="BG280" s="85"/>
      <c r="BH280" s="86"/>
      <c r="BI280" s="85"/>
      <c r="BJ280" s="86"/>
      <c r="BK280" s="85"/>
      <c r="BL280" s="86"/>
      <c r="BM280" s="85"/>
      <c r="BN280" s="86"/>
      <c r="BO280" s="85"/>
      <c r="BP280" s="86"/>
      <c r="BQ280" s="91"/>
      <c r="BR280" s="92"/>
      <c r="BS280" s="91"/>
      <c r="BT280" s="92"/>
    </row>
    <row r="281" spans="1:72" ht="12.75">
      <c r="A281" s="11" t="s">
        <v>617</v>
      </c>
      <c r="B281" s="12" t="str">
        <f>MID(C281,2,LEN(C281))</f>
        <v>M</v>
      </c>
      <c r="C281" s="12" t="s">
        <v>26</v>
      </c>
      <c r="D281" s="13" t="s">
        <v>142</v>
      </c>
      <c r="E281" s="14">
        <v>3098</v>
      </c>
      <c r="F281" s="15">
        <f>K281+M281+O281+Q281+S281+U281+W281+Y281+AA281+AC281+AE281+AG281+AI281+AK281+AM281+AO281+AQ281+AS281+AU281+AW281+AY281+BA281+BC281+BE281+BG281+BI281+BK281+BM281+BO281+BQ281+BS281</f>
        <v>246</v>
      </c>
      <c r="G281" s="59">
        <f>L281+N281+P281+R281+T281+V281+X281+Z281+AB281+AD281+AF281+AH281+AJ281+AL281+AN281+AP281+AR281+AT281+AV281+AX281+AZ281+BB281+BD281+BF281+BH281+BJ281+BL281+BN281+BP281+BR281+BT281</f>
        <v>2</v>
      </c>
      <c r="H281" s="16">
        <f>IF(G281&gt;0,F281/G281,0)</f>
        <v>123</v>
      </c>
      <c r="I281" s="80">
        <v>35</v>
      </c>
      <c r="J281" s="17">
        <f>IF(H281&gt;=$J$2,0,IF((($J$2-H281)*$J$1/100)&gt;35,35,(($J$2-H281)*$J$1/100)))</f>
        <v>35</v>
      </c>
      <c r="K281" s="23"/>
      <c r="L281" s="24"/>
      <c r="M281" s="23"/>
      <c r="N281" s="24"/>
      <c r="O281" s="23"/>
      <c r="P281" s="24"/>
      <c r="Q281" s="23"/>
      <c r="R281" s="24"/>
      <c r="S281" s="23"/>
      <c r="T281" s="24"/>
      <c r="U281" s="168"/>
      <c r="V281" s="169"/>
      <c r="W281" s="162"/>
      <c r="X281" s="163"/>
      <c r="Y281" s="168"/>
      <c r="Z281" s="163"/>
      <c r="AA281" s="20"/>
      <c r="AB281" s="21"/>
      <c r="AC281" s="20"/>
      <c r="AD281" s="21"/>
      <c r="AE281" s="20"/>
      <c r="AF281" s="21"/>
      <c r="AG281" s="20"/>
      <c r="AH281" s="34"/>
      <c r="AI281" s="20"/>
      <c r="AJ281" s="34"/>
      <c r="AK281" s="20"/>
      <c r="AL281" s="34"/>
      <c r="AM281" s="20"/>
      <c r="AN281" s="34"/>
      <c r="AO281" s="20"/>
      <c r="AP281" s="34"/>
      <c r="AQ281" s="41"/>
      <c r="AR281" s="42"/>
      <c r="AS281" s="41"/>
      <c r="AT281" s="42"/>
      <c r="AU281" s="41"/>
      <c r="AV281" s="42"/>
      <c r="AW281" s="41"/>
      <c r="AX281" s="42"/>
      <c r="AY281" s="36"/>
      <c r="AZ281" s="21"/>
      <c r="BA281" s="36"/>
      <c r="BB281" s="21"/>
      <c r="BC281" s="36"/>
      <c r="BD281" s="21"/>
      <c r="BE281" s="36">
        <v>246</v>
      </c>
      <c r="BF281" s="21">
        <v>2</v>
      </c>
      <c r="BG281" s="85"/>
      <c r="BH281" s="86"/>
      <c r="BI281" s="85"/>
      <c r="BJ281" s="86"/>
      <c r="BK281" s="85"/>
      <c r="BL281" s="86"/>
      <c r="BM281" s="85"/>
      <c r="BN281" s="86"/>
      <c r="BO281" s="85"/>
      <c r="BP281" s="86"/>
      <c r="BQ281" s="91"/>
      <c r="BR281" s="92"/>
      <c r="BS281" s="91"/>
      <c r="BT281" s="92"/>
    </row>
    <row r="282" spans="1:72" ht="12.75">
      <c r="A282" s="11" t="s">
        <v>438</v>
      </c>
      <c r="B282" s="12" t="str">
        <f>MID(C282,2,LEN(C282))</f>
        <v>M</v>
      </c>
      <c r="C282" s="12" t="s">
        <v>26</v>
      </c>
      <c r="D282" s="13" t="s">
        <v>142</v>
      </c>
      <c r="E282" s="14">
        <v>2870</v>
      </c>
      <c r="F282" s="15">
        <f>K282+M282+O282+Q282+S282+U282+W282+Y282+AA282+AC282+AE282+AG282+AI282+AK282+AM282+AO282+AQ282+AS282+AU282+AW282+AY282+BA282+BC282+BE282+BG282+BI282+BK282+BM282+BO282+BQ282+BS282</f>
        <v>2695</v>
      </c>
      <c r="G282" s="59">
        <f>L282+N282+P282+R282+T282+V282+X282+Z282+AB282+AD282+AF282+AH282+AJ282+AL282+AN282+AP282+AR282+AT282+AV282+AX282+AZ282+BB282+BD282+BF282+BH282+BJ282+BL282+BN282+BP282+BR282+BT282</f>
        <v>20</v>
      </c>
      <c r="H282" s="16">
        <f>IF(G282&gt;0,F282/G282,0)</f>
        <v>134.75</v>
      </c>
      <c r="I282" s="80">
        <v>35</v>
      </c>
      <c r="J282" s="17">
        <f>IF(H282&gt;=$J$2,0,IF((($J$2-H282)*$J$1/100)&gt;35,35,(($J$2-H282)*$J$1/100)))</f>
        <v>35</v>
      </c>
      <c r="K282" s="23">
        <v>1118</v>
      </c>
      <c r="L282" s="24">
        <v>8</v>
      </c>
      <c r="M282" s="23"/>
      <c r="N282" s="24"/>
      <c r="O282" s="23">
        <v>1577</v>
      </c>
      <c r="P282" s="24">
        <v>12</v>
      </c>
      <c r="Q282" s="23"/>
      <c r="R282" s="24"/>
      <c r="S282" s="23"/>
      <c r="T282" s="24"/>
      <c r="U282" s="168"/>
      <c r="V282" s="169"/>
      <c r="W282" s="162"/>
      <c r="X282" s="163"/>
      <c r="Y282" s="168"/>
      <c r="Z282" s="163"/>
      <c r="AA282" s="20"/>
      <c r="AB282" s="21"/>
      <c r="AC282" s="20"/>
      <c r="AD282" s="21"/>
      <c r="AE282" s="20"/>
      <c r="AF282" s="21"/>
      <c r="AG282" s="20"/>
      <c r="AH282" s="34"/>
      <c r="AI282" s="20"/>
      <c r="AJ282" s="34"/>
      <c r="AK282" s="20"/>
      <c r="AL282" s="34"/>
      <c r="AM282" s="20"/>
      <c r="AN282" s="34"/>
      <c r="AO282" s="20"/>
      <c r="AP282" s="34"/>
      <c r="AQ282" s="41"/>
      <c r="AR282" s="42"/>
      <c r="AS282" s="41"/>
      <c r="AT282" s="42"/>
      <c r="AU282" s="41"/>
      <c r="AV282" s="42"/>
      <c r="AW282" s="41"/>
      <c r="AX282" s="42"/>
      <c r="AY282" s="36"/>
      <c r="AZ282" s="21"/>
      <c r="BA282" s="36"/>
      <c r="BB282" s="21"/>
      <c r="BC282" s="36"/>
      <c r="BD282" s="21"/>
      <c r="BE282" s="36"/>
      <c r="BF282" s="21"/>
      <c r="BG282" s="85"/>
      <c r="BH282" s="86"/>
      <c r="BI282" s="85"/>
      <c r="BJ282" s="86"/>
      <c r="BK282" s="85"/>
      <c r="BL282" s="86"/>
      <c r="BM282" s="85"/>
      <c r="BN282" s="86"/>
      <c r="BO282" s="85"/>
      <c r="BP282" s="86"/>
      <c r="BQ282" s="91"/>
      <c r="BR282" s="92"/>
      <c r="BS282" s="91"/>
      <c r="BT282" s="92"/>
    </row>
    <row r="283" spans="1:72" ht="12.75">
      <c r="A283" s="11" t="s">
        <v>185</v>
      </c>
      <c r="B283" s="12" t="str">
        <f>MID(C283,2,LEN(C283))</f>
        <v>F</v>
      </c>
      <c r="C283" s="12" t="s">
        <v>43</v>
      </c>
      <c r="D283" s="13" t="s">
        <v>142</v>
      </c>
      <c r="E283" s="14">
        <v>785</v>
      </c>
      <c r="F283" s="15">
        <f>K283+M283+O283+Q283+S283+U283+W283+Y283+AA283+AC283+AE283+AG283+AI283+AK283+AM283+AO283+AQ283+AS283+AU283+AW283+AY283+BA283+BC283+BE283+BG283+BI283+BK283+BM283+BO283+BQ283+BS283</f>
        <v>11552</v>
      </c>
      <c r="G283" s="59">
        <f>L283+N283+P283+R283+T283+V283+X283+Z283+AB283+AD283+AF283+AH283+AJ283+AL283+AN283+AP283+AR283+AT283+AV283+AX283+AZ283+BB283+BD283+BF283+BH283+BJ283+BL283+BN283+BP283+BR283+BT283</f>
        <v>70</v>
      </c>
      <c r="H283" s="16">
        <f>IF(G283&gt;0,F283/G283,0)</f>
        <v>165.02857142857144</v>
      </c>
      <c r="I283" s="80">
        <v>28.053571428571423</v>
      </c>
      <c r="J283" s="17">
        <f>IF(H283&gt;=$J$2,0,IF((($J$2-H283)*$J$1/100)&gt;35,35,(($J$2-H283)*$J$1/100)))</f>
        <v>26.22857142857142</v>
      </c>
      <c r="K283" s="23">
        <v>1340</v>
      </c>
      <c r="L283" s="24">
        <v>8</v>
      </c>
      <c r="M283" s="23"/>
      <c r="N283" s="24"/>
      <c r="O283" s="23">
        <v>2984</v>
      </c>
      <c r="P283" s="24">
        <v>18</v>
      </c>
      <c r="Q283" s="23"/>
      <c r="R283" s="24"/>
      <c r="S283" s="23"/>
      <c r="T283" s="24"/>
      <c r="U283" s="168"/>
      <c r="V283" s="169"/>
      <c r="W283" s="162"/>
      <c r="X283" s="163"/>
      <c r="Y283" s="168"/>
      <c r="Z283" s="163"/>
      <c r="AA283" s="20"/>
      <c r="AB283" s="21"/>
      <c r="AC283" s="20"/>
      <c r="AD283" s="21"/>
      <c r="AE283" s="20"/>
      <c r="AF283" s="21"/>
      <c r="AG283" s="20"/>
      <c r="AH283" s="34"/>
      <c r="AI283" s="20"/>
      <c r="AJ283" s="34"/>
      <c r="AK283" s="20"/>
      <c r="AL283" s="34"/>
      <c r="AM283" s="20"/>
      <c r="AN283" s="34"/>
      <c r="AO283" s="20">
        <v>2081</v>
      </c>
      <c r="AP283" s="34">
        <v>12</v>
      </c>
      <c r="AQ283" s="41">
        <v>995</v>
      </c>
      <c r="AR283" s="42">
        <v>6</v>
      </c>
      <c r="AS283" s="41"/>
      <c r="AT283" s="42"/>
      <c r="AU283" s="41">
        <v>1013</v>
      </c>
      <c r="AV283" s="42">
        <v>6</v>
      </c>
      <c r="AW283" s="41"/>
      <c r="AX283" s="42"/>
      <c r="AY283" s="36">
        <v>1050</v>
      </c>
      <c r="AZ283" s="21">
        <v>7</v>
      </c>
      <c r="BA283" s="36">
        <v>1091</v>
      </c>
      <c r="BB283" s="21">
        <v>7</v>
      </c>
      <c r="BC283" s="36">
        <v>998</v>
      </c>
      <c r="BD283" s="21">
        <v>6</v>
      </c>
      <c r="BE283" s="36"/>
      <c r="BF283" s="21"/>
      <c r="BG283" s="85"/>
      <c r="BH283" s="86"/>
      <c r="BI283" s="85"/>
      <c r="BJ283" s="86"/>
      <c r="BK283" s="85"/>
      <c r="BL283" s="86"/>
      <c r="BM283" s="85"/>
      <c r="BN283" s="86"/>
      <c r="BO283" s="85"/>
      <c r="BP283" s="86"/>
      <c r="BQ283" s="91"/>
      <c r="BR283" s="92"/>
      <c r="BS283" s="91"/>
      <c r="BT283" s="92"/>
    </row>
    <row r="284" spans="1:72" ht="12.75">
      <c r="A284" s="11" t="s">
        <v>545</v>
      </c>
      <c r="B284" s="12" t="s">
        <v>301</v>
      </c>
      <c r="C284" s="12" t="s">
        <v>43</v>
      </c>
      <c r="D284" s="13" t="s">
        <v>142</v>
      </c>
      <c r="E284" s="14">
        <v>3001</v>
      </c>
      <c r="F284" s="15">
        <f>K284+M284+O284+Q284+S284+U284+W284+Y284+AA284+AC284+AE284+AG284+AI284+AK284+AM284+AO284+AQ284+AS284+AU284+AW284+AY284+BA284+BC284+BE284+BG284+BI284+BK284+BM284+BO284+BQ284+BS284</f>
        <v>0</v>
      </c>
      <c r="G284" s="59">
        <f>L284+N284+P284+R284+T284+V284+X284+Z284+AB284+AD284+AF284+AH284+AJ284+AL284+AN284+AP284+AR284+AT284+AV284+AX284+AZ284+BB284+BD284+BF284+BH284+BJ284+BL284+BN284+BP284+BR284+BT284</f>
        <v>0</v>
      </c>
      <c r="H284" s="16">
        <f>IF(G284&gt;0,F284/G284,0)</f>
        <v>0</v>
      </c>
      <c r="I284" s="80"/>
      <c r="J284" s="17">
        <f>IF(H284&gt;=$J$2,0,IF((($J$2-H284)*$J$1/100)&gt;35,35,(($J$2-H284)*$J$1/100)))</f>
        <v>35</v>
      </c>
      <c r="K284" s="23"/>
      <c r="L284" s="24"/>
      <c r="M284" s="23"/>
      <c r="N284" s="24"/>
      <c r="O284" s="23"/>
      <c r="P284" s="24"/>
      <c r="Q284" s="23"/>
      <c r="R284" s="24"/>
      <c r="S284" s="23"/>
      <c r="T284" s="24"/>
      <c r="U284" s="168"/>
      <c r="V284" s="169"/>
      <c r="W284" s="162"/>
      <c r="X284" s="163"/>
      <c r="Y284" s="168"/>
      <c r="Z284" s="163"/>
      <c r="AA284" s="20"/>
      <c r="AB284" s="21"/>
      <c r="AC284" s="20"/>
      <c r="AD284" s="21"/>
      <c r="AE284" s="20"/>
      <c r="AF284" s="21"/>
      <c r="AG284" s="20"/>
      <c r="AH284" s="34"/>
      <c r="AI284" s="20"/>
      <c r="AJ284" s="34"/>
      <c r="AK284" s="20"/>
      <c r="AL284" s="34"/>
      <c r="AM284" s="20"/>
      <c r="AN284" s="34"/>
      <c r="AO284" s="20"/>
      <c r="AP284" s="34"/>
      <c r="AQ284" s="41"/>
      <c r="AR284" s="42"/>
      <c r="AS284" s="41"/>
      <c r="AT284" s="42"/>
      <c r="AU284" s="41"/>
      <c r="AV284" s="42"/>
      <c r="AW284" s="41"/>
      <c r="AX284" s="42"/>
      <c r="AY284" s="36"/>
      <c r="AZ284" s="21"/>
      <c r="BA284" s="36"/>
      <c r="BB284" s="21"/>
      <c r="BC284" s="36"/>
      <c r="BD284" s="21"/>
      <c r="BE284" s="36"/>
      <c r="BF284" s="21"/>
      <c r="BG284" s="85"/>
      <c r="BH284" s="86"/>
      <c r="BI284" s="85"/>
      <c r="BJ284" s="86"/>
      <c r="BK284" s="85"/>
      <c r="BL284" s="86"/>
      <c r="BM284" s="85"/>
      <c r="BN284" s="86"/>
      <c r="BO284" s="85"/>
      <c r="BP284" s="86"/>
      <c r="BQ284" s="91"/>
      <c r="BR284" s="92"/>
      <c r="BS284" s="91"/>
      <c r="BT284" s="92"/>
    </row>
    <row r="285" spans="1:72" ht="12.75">
      <c r="A285" s="11" t="s">
        <v>616</v>
      </c>
      <c r="B285" s="12" t="str">
        <f>MID(C285,2,LEN(C285))</f>
        <v>M</v>
      </c>
      <c r="C285" s="12" t="s">
        <v>26</v>
      </c>
      <c r="D285" s="13" t="s">
        <v>142</v>
      </c>
      <c r="E285" s="14">
        <v>3104</v>
      </c>
      <c r="F285" s="15">
        <f>K285+M285+O285+Q285+S285+U285+W285+Y285+AA285+AC285+AE285+AG285+AI285+AK285+AM285+AO285+AQ285+AS285+AU285+AW285+AY285+BA285+BC285+BE285+BG285+BI285+BK285+BM285+BO285+BQ285+BS285</f>
        <v>258</v>
      </c>
      <c r="G285" s="59">
        <f>L285+N285+P285+R285+T285+V285+X285+Z285+AB285+AD285+AF285+AH285+AJ285+AL285+AN285+AP285+AR285+AT285+AV285+AX285+AZ285+BB285+BD285+BF285+BH285+BJ285+BL285+BN285+BP285+BR285+BT285</f>
        <v>2</v>
      </c>
      <c r="H285" s="16">
        <f>IF(G285&gt;0,F285/G285,0)</f>
        <v>129</v>
      </c>
      <c r="I285" s="80">
        <v>35</v>
      </c>
      <c r="J285" s="17">
        <f>IF(H285&gt;=$J$2,0,IF((($J$2-H285)*$J$1/100)&gt;35,35,(($J$2-H285)*$J$1/100)))</f>
        <v>35</v>
      </c>
      <c r="K285" s="23"/>
      <c r="L285" s="24"/>
      <c r="M285" s="23"/>
      <c r="N285" s="24"/>
      <c r="O285" s="23"/>
      <c r="P285" s="24"/>
      <c r="Q285" s="23"/>
      <c r="R285" s="24"/>
      <c r="S285" s="23"/>
      <c r="T285" s="24"/>
      <c r="U285" s="168"/>
      <c r="V285" s="169"/>
      <c r="W285" s="162"/>
      <c r="X285" s="163"/>
      <c r="Y285" s="168"/>
      <c r="Z285" s="163"/>
      <c r="AA285" s="20"/>
      <c r="AB285" s="21"/>
      <c r="AC285" s="20"/>
      <c r="AD285" s="21"/>
      <c r="AE285" s="20"/>
      <c r="AF285" s="21"/>
      <c r="AG285" s="20"/>
      <c r="AH285" s="34"/>
      <c r="AI285" s="20"/>
      <c r="AJ285" s="34"/>
      <c r="AK285" s="20"/>
      <c r="AL285" s="34"/>
      <c r="AM285" s="20"/>
      <c r="AN285" s="34"/>
      <c r="AO285" s="20"/>
      <c r="AP285" s="34"/>
      <c r="AQ285" s="41"/>
      <c r="AR285" s="42"/>
      <c r="AS285" s="41"/>
      <c r="AT285" s="42"/>
      <c r="AU285" s="41"/>
      <c r="AV285" s="42"/>
      <c r="AW285" s="41"/>
      <c r="AX285" s="42"/>
      <c r="AY285" s="36"/>
      <c r="AZ285" s="21"/>
      <c r="BA285" s="36"/>
      <c r="BB285" s="21"/>
      <c r="BC285" s="36"/>
      <c r="BD285" s="21"/>
      <c r="BE285" s="36">
        <v>258</v>
      </c>
      <c r="BF285" s="21">
        <v>2</v>
      </c>
      <c r="BG285" s="85"/>
      <c r="BH285" s="86"/>
      <c r="BI285" s="85"/>
      <c r="BJ285" s="86"/>
      <c r="BK285" s="85"/>
      <c r="BL285" s="86"/>
      <c r="BM285" s="85"/>
      <c r="BN285" s="86"/>
      <c r="BO285" s="85"/>
      <c r="BP285" s="86"/>
      <c r="BQ285" s="91"/>
      <c r="BR285" s="92"/>
      <c r="BS285" s="91"/>
      <c r="BT285" s="92"/>
    </row>
    <row r="286" spans="1:72" ht="12.75">
      <c r="A286" s="11" t="s">
        <v>618</v>
      </c>
      <c r="B286" s="12" t="str">
        <f>MID(C286,2,LEN(C286))</f>
        <v>M</v>
      </c>
      <c r="C286" s="12" t="s">
        <v>26</v>
      </c>
      <c r="D286" s="13" t="s">
        <v>384</v>
      </c>
      <c r="E286" s="14">
        <v>3011</v>
      </c>
      <c r="F286" s="15">
        <f>K286+M286+O286+Q286+S286+U286+W286+Y286+AA286+AC286+AE286+AG286+AI286+AK286+AM286+AO286+AQ286+AS286+AU286+AW286+AY286+BA286+BC286+BE286+BG286+BI286+BK286+BM286+BO286+BQ286+BS286</f>
        <v>1011</v>
      </c>
      <c r="G286" s="59">
        <f>L286+N286+P286+R286+T286+V286+X286+Z286+AB286+AD286+AF286+AH286+AJ286+AL286+AN286+AP286+AR286+AT286+AV286+AX286+AZ286+BB286+BD286+BF286+BH286+BJ286+BL286+BN286+BP286+BR286+BT286</f>
        <v>8</v>
      </c>
      <c r="H286" s="16">
        <f>IF(G286&gt;0,F286/G286,0)</f>
        <v>126.375</v>
      </c>
      <c r="I286" s="80">
        <v>35</v>
      </c>
      <c r="J286" s="17">
        <f>IF(H286&gt;=$J$2,0,IF((($J$2-H286)*$J$1/100)&gt;35,35,(($J$2-H286)*$J$1/100)))</f>
        <v>35</v>
      </c>
      <c r="K286" s="23"/>
      <c r="L286" s="24"/>
      <c r="M286" s="23"/>
      <c r="N286" s="24"/>
      <c r="O286" s="23"/>
      <c r="P286" s="24"/>
      <c r="Q286" s="23"/>
      <c r="R286" s="24"/>
      <c r="S286" s="23"/>
      <c r="T286" s="24"/>
      <c r="U286" s="168"/>
      <c r="V286" s="169"/>
      <c r="W286" s="162"/>
      <c r="X286" s="163"/>
      <c r="Y286" s="168"/>
      <c r="Z286" s="163"/>
      <c r="AA286" s="20"/>
      <c r="AB286" s="21"/>
      <c r="AC286" s="20"/>
      <c r="AD286" s="21"/>
      <c r="AE286" s="20"/>
      <c r="AF286" s="21"/>
      <c r="AG286" s="20"/>
      <c r="AH286" s="34"/>
      <c r="AI286" s="20"/>
      <c r="AJ286" s="34"/>
      <c r="AK286" s="20"/>
      <c r="AL286" s="34"/>
      <c r="AM286" s="20"/>
      <c r="AN286" s="34"/>
      <c r="AO286" s="20"/>
      <c r="AP286" s="34"/>
      <c r="AQ286" s="41"/>
      <c r="AR286" s="42"/>
      <c r="AS286" s="41"/>
      <c r="AT286" s="42"/>
      <c r="AU286" s="41"/>
      <c r="AV286" s="42"/>
      <c r="AW286" s="41"/>
      <c r="AX286" s="42"/>
      <c r="AY286" s="36"/>
      <c r="AZ286" s="21"/>
      <c r="BA286" s="36"/>
      <c r="BB286" s="21"/>
      <c r="BC286" s="36"/>
      <c r="BD286" s="21"/>
      <c r="BE286" s="36">
        <v>1011</v>
      </c>
      <c r="BF286" s="21">
        <v>8</v>
      </c>
      <c r="BG286" s="85"/>
      <c r="BH286" s="86"/>
      <c r="BI286" s="85"/>
      <c r="BJ286" s="86"/>
      <c r="BK286" s="85"/>
      <c r="BL286" s="86"/>
      <c r="BM286" s="85"/>
      <c r="BN286" s="86"/>
      <c r="BO286" s="85"/>
      <c r="BP286" s="86"/>
      <c r="BQ286" s="91"/>
      <c r="BR286" s="92"/>
      <c r="BS286" s="91"/>
      <c r="BT286" s="92"/>
    </row>
    <row r="287" spans="1:72" ht="12.75">
      <c r="A287" s="11" t="s">
        <v>356</v>
      </c>
      <c r="B287" s="12" t="str">
        <f>MID(C287,2,LEN(C287))</f>
        <v>M</v>
      </c>
      <c r="C287" s="12" t="s">
        <v>26</v>
      </c>
      <c r="D287" s="13" t="s">
        <v>384</v>
      </c>
      <c r="E287" s="14">
        <v>1608</v>
      </c>
      <c r="F287" s="15">
        <f>K287+M287+O287+Q287+S287+U287+W287+Y287+AA287+AC287+AE287+AG287+AI287+AK287+AM287+AO287+AQ287+AS287+AU287+AW287+AY287+BA287+BC287+BE287+BG287+BI287+BK287+BM287+BO287+BQ287+BS287</f>
        <v>6822</v>
      </c>
      <c r="G287" s="59">
        <f>L287+N287+P287+R287+T287+V287+X287+Z287+AB287+AD287+AF287+AH287+AJ287+AL287+AN287+AP287+AR287+AT287+AV287+AX287+AZ287+BB287+BD287+BF287+BH287+BJ287+BL287+BN287+BP287+BR287+BT287</f>
        <v>44</v>
      </c>
      <c r="H287" s="16">
        <f>IF(G287&gt;0,F287/G287,0)</f>
        <v>155.04545454545453</v>
      </c>
      <c r="I287" s="80">
        <v>32.85000000000001</v>
      </c>
      <c r="J287" s="17">
        <f>IF(H287&gt;=$J$2,0,IF((($J$2-H287)*$J$1/100)&gt;35,35,(($J$2-H287)*$J$1/100)))</f>
        <v>33.7159090909091</v>
      </c>
      <c r="K287" s="23"/>
      <c r="L287" s="24"/>
      <c r="M287" s="23"/>
      <c r="N287" s="24"/>
      <c r="O287" s="23"/>
      <c r="P287" s="24"/>
      <c r="Q287" s="23"/>
      <c r="R287" s="24"/>
      <c r="S287" s="23"/>
      <c r="T287" s="24"/>
      <c r="U287" s="168"/>
      <c r="V287" s="169"/>
      <c r="W287" s="162"/>
      <c r="X287" s="163"/>
      <c r="Y287" s="168"/>
      <c r="Z287" s="163"/>
      <c r="AA287" s="20"/>
      <c r="AB287" s="21"/>
      <c r="AC287" s="20"/>
      <c r="AD287" s="21"/>
      <c r="AE287" s="20"/>
      <c r="AF287" s="21"/>
      <c r="AG287" s="20"/>
      <c r="AH287" s="34"/>
      <c r="AI287" s="20"/>
      <c r="AJ287" s="34"/>
      <c r="AK287" s="20"/>
      <c r="AL287" s="34"/>
      <c r="AM287" s="20"/>
      <c r="AN287" s="34"/>
      <c r="AO287" s="20"/>
      <c r="AP287" s="34"/>
      <c r="AQ287" s="41"/>
      <c r="AR287" s="42"/>
      <c r="AS287" s="41">
        <v>949</v>
      </c>
      <c r="AT287" s="42">
        <v>6</v>
      </c>
      <c r="AU287" s="41"/>
      <c r="AV287" s="42"/>
      <c r="AW287" s="41"/>
      <c r="AX287" s="42"/>
      <c r="AY287" s="36">
        <v>1599</v>
      </c>
      <c r="AZ287" s="21">
        <v>10</v>
      </c>
      <c r="BA287" s="36">
        <v>1569</v>
      </c>
      <c r="BB287" s="21">
        <v>10</v>
      </c>
      <c r="BC287" s="36">
        <v>1191</v>
      </c>
      <c r="BD287" s="21">
        <v>8</v>
      </c>
      <c r="BE287" s="36">
        <v>1514</v>
      </c>
      <c r="BF287" s="21">
        <v>10</v>
      </c>
      <c r="BG287" s="85"/>
      <c r="BH287" s="86"/>
      <c r="BI287" s="85"/>
      <c r="BJ287" s="86"/>
      <c r="BK287" s="85"/>
      <c r="BL287" s="86"/>
      <c r="BM287" s="85"/>
      <c r="BN287" s="86"/>
      <c r="BO287" s="85"/>
      <c r="BP287" s="86"/>
      <c r="BQ287" s="91"/>
      <c r="BR287" s="92"/>
      <c r="BS287" s="91"/>
      <c r="BT287" s="92"/>
    </row>
    <row r="288" spans="1:72" ht="12.75">
      <c r="A288" s="11" t="s">
        <v>418</v>
      </c>
      <c r="B288" s="12" t="str">
        <f>MID(C288,2,LEN(C288))</f>
        <v>M</v>
      </c>
      <c r="C288" s="12" t="s">
        <v>26</v>
      </c>
      <c r="D288" s="13" t="s">
        <v>384</v>
      </c>
      <c r="E288" s="14">
        <v>2721</v>
      </c>
      <c r="F288" s="15">
        <f>K288+M288+O288+Q288+S288+U288+W288+Y288+AA288+AC288+AE288+AG288+AI288+AK288+AM288+AO288+AQ288+AS288+AU288+AW288+AY288+BA288+BC288+BE288+BG288+BI288+BK288+BM288+BO288+BQ288+BS288</f>
        <v>3052</v>
      </c>
      <c r="G288" s="59">
        <f>L288+N288+P288+R288+T288+V288+X288+Z288+AB288+AD288+AF288+AH288+AJ288+AL288+AN288+AP288+AR288+AT288+AV288+AX288+AZ288+BB288+BD288+BF288+BH288+BJ288+BL288+BN288+BP288+BR288+BT288</f>
        <v>22</v>
      </c>
      <c r="H288" s="16">
        <f>IF(G288&gt;0,F288/G288,0)</f>
        <v>138.72727272727272</v>
      </c>
      <c r="I288" s="80">
        <v>35</v>
      </c>
      <c r="J288" s="17">
        <f>IF(H288&gt;=$J$2,0,IF((($J$2-H288)*$J$1/100)&gt;35,35,(($J$2-H288)*$J$1/100)))</f>
        <v>35</v>
      </c>
      <c r="K288" s="23"/>
      <c r="L288" s="24"/>
      <c r="M288" s="23"/>
      <c r="N288" s="24"/>
      <c r="O288" s="23"/>
      <c r="P288" s="24"/>
      <c r="Q288" s="23"/>
      <c r="R288" s="24"/>
      <c r="S288" s="23"/>
      <c r="T288" s="24"/>
      <c r="U288" s="168"/>
      <c r="V288" s="169"/>
      <c r="W288" s="162"/>
      <c r="X288" s="163"/>
      <c r="Y288" s="168"/>
      <c r="Z288" s="163"/>
      <c r="AA288" s="20"/>
      <c r="AB288" s="21"/>
      <c r="AC288" s="20"/>
      <c r="AD288" s="21"/>
      <c r="AE288" s="20"/>
      <c r="AF288" s="21"/>
      <c r="AG288" s="20"/>
      <c r="AH288" s="34"/>
      <c r="AI288" s="20"/>
      <c r="AJ288" s="34"/>
      <c r="AK288" s="20"/>
      <c r="AL288" s="34"/>
      <c r="AM288" s="20"/>
      <c r="AN288" s="34"/>
      <c r="AO288" s="20"/>
      <c r="AP288" s="34"/>
      <c r="AQ288" s="41"/>
      <c r="AR288" s="42"/>
      <c r="AS288" s="41"/>
      <c r="AT288" s="42"/>
      <c r="AU288" s="41"/>
      <c r="AV288" s="42"/>
      <c r="AW288" s="41"/>
      <c r="AX288" s="42"/>
      <c r="AY288" s="36">
        <v>1136</v>
      </c>
      <c r="AZ288" s="21">
        <v>8</v>
      </c>
      <c r="BA288" s="36">
        <v>796</v>
      </c>
      <c r="BB288" s="21">
        <v>6</v>
      </c>
      <c r="BC288" s="36">
        <v>1120</v>
      </c>
      <c r="BD288" s="21">
        <v>8</v>
      </c>
      <c r="BE288" s="36"/>
      <c r="BF288" s="21"/>
      <c r="BG288" s="85"/>
      <c r="BH288" s="86"/>
      <c r="BI288" s="85"/>
      <c r="BJ288" s="86"/>
      <c r="BK288" s="85"/>
      <c r="BL288" s="86"/>
      <c r="BM288" s="85"/>
      <c r="BN288" s="86"/>
      <c r="BO288" s="85"/>
      <c r="BP288" s="86"/>
      <c r="BQ288" s="91"/>
      <c r="BR288" s="92"/>
      <c r="BS288" s="91"/>
      <c r="BT288" s="92"/>
    </row>
    <row r="289" spans="1:72" ht="12.75">
      <c r="A289" s="12" t="s">
        <v>369</v>
      </c>
      <c r="B289" s="12" t="str">
        <f>MID(C289,2,LEN(C289))</f>
        <v>M</v>
      </c>
      <c r="C289" s="12" t="s">
        <v>26</v>
      </c>
      <c r="D289" s="13" t="s">
        <v>384</v>
      </c>
      <c r="E289" s="14">
        <v>2440</v>
      </c>
      <c r="F289" s="15">
        <f>K289+M289+O289+Q289+S289+U289+W289+Y289+AA289+AC289+AE289+AG289+AI289+AK289+AM289+AO289+AQ289+AS289+AU289+AW289+AY289+BA289+BC289+BE289+BG289+BI289+BK289+BM289+BO289+BQ289+BS289</f>
        <v>0</v>
      </c>
      <c r="G289" s="59">
        <f>L289+N289+P289+R289+T289+V289+X289+Z289+AB289+AD289+AF289+AH289+AJ289+AL289+AN289+AP289+AR289+AT289+AV289+AX289+AZ289+BB289+BD289+BF289+BH289+BJ289+BL289+BN289+BP289+BR289+BT289</f>
        <v>0</v>
      </c>
      <c r="H289" s="16">
        <f>IF(G289&gt;0,F289/G289,0)</f>
        <v>0</v>
      </c>
      <c r="I289" s="80">
        <v>35</v>
      </c>
      <c r="J289" s="17">
        <f>IF(H289&gt;=$J$2,0,IF((($J$2-H289)*$J$1/100)&gt;35,35,(($J$2-H289)*$J$1/100)))</f>
        <v>35</v>
      </c>
      <c r="K289" s="23"/>
      <c r="L289" s="24"/>
      <c r="M289" s="23"/>
      <c r="N289" s="24"/>
      <c r="O289" s="23"/>
      <c r="P289" s="24"/>
      <c r="Q289" s="23"/>
      <c r="R289" s="24"/>
      <c r="S289" s="23"/>
      <c r="T289" s="24"/>
      <c r="U289" s="168"/>
      <c r="V289" s="169"/>
      <c r="W289" s="162"/>
      <c r="X289" s="163"/>
      <c r="Y289" s="168"/>
      <c r="Z289" s="163"/>
      <c r="AA289" s="20"/>
      <c r="AB289" s="21"/>
      <c r="AC289" s="20"/>
      <c r="AD289" s="21"/>
      <c r="AE289" s="20"/>
      <c r="AF289" s="21"/>
      <c r="AG289" s="20"/>
      <c r="AH289" s="34"/>
      <c r="AI289" s="20"/>
      <c r="AJ289" s="34"/>
      <c r="AK289" s="20"/>
      <c r="AL289" s="34"/>
      <c r="AM289" s="20"/>
      <c r="AN289" s="34"/>
      <c r="AO289" s="20"/>
      <c r="AP289" s="34"/>
      <c r="AQ289" s="41"/>
      <c r="AR289" s="42"/>
      <c r="AS289" s="41"/>
      <c r="AT289" s="42"/>
      <c r="AU289" s="41"/>
      <c r="AV289" s="42"/>
      <c r="AW289" s="41"/>
      <c r="AX289" s="42"/>
      <c r="AY289" s="36"/>
      <c r="AZ289" s="21"/>
      <c r="BA289" s="36"/>
      <c r="BB289" s="21"/>
      <c r="BC289" s="36"/>
      <c r="BD289" s="21"/>
      <c r="BE289" s="36"/>
      <c r="BF289" s="21"/>
      <c r="BG289" s="85"/>
      <c r="BH289" s="86"/>
      <c r="BI289" s="85"/>
      <c r="BJ289" s="86"/>
      <c r="BK289" s="85"/>
      <c r="BL289" s="86"/>
      <c r="BM289" s="85"/>
      <c r="BN289" s="86"/>
      <c r="BO289" s="85"/>
      <c r="BP289" s="86"/>
      <c r="BQ289" s="91"/>
      <c r="BR289" s="92"/>
      <c r="BS289" s="91"/>
      <c r="BT289" s="92"/>
    </row>
    <row r="290" spans="1:72" ht="12.75">
      <c r="A290" s="11" t="s">
        <v>584</v>
      </c>
      <c r="B290" s="12" t="str">
        <f>MID(C290,2,LEN(C290))</f>
        <v>M</v>
      </c>
      <c r="C290" s="12" t="s">
        <v>26</v>
      </c>
      <c r="D290" s="13" t="s">
        <v>384</v>
      </c>
      <c r="E290" s="14">
        <v>3014</v>
      </c>
      <c r="F290" s="15">
        <f>K290+M290+O290+Q290+S290+U290+W290+Y290+AA290+AC290+AE290+AG290+AI290+AK290+AM290+AO290+AQ290+AS290+AU290+AW290+AY290+BA290+BC290+BE290+BG290+BI290+BK290+BM290+BO290+BQ290+BS290</f>
        <v>2588</v>
      </c>
      <c r="G290" s="59">
        <f>L290+N290+P290+R290+T290+V290+X290+Z290+AB290+AD290+AF290+AH290+AJ290+AL290+AN290+AP290+AR290+AT290+AV290+AX290+AZ290+BB290+BD290+BF290+BH290+BJ290+BL290+BN290+BP290+BR290+BT290</f>
        <v>16</v>
      </c>
      <c r="H290" s="16">
        <f>IF(G290&gt;0,F290/G290,0)</f>
        <v>161.75</v>
      </c>
      <c r="I290" s="80">
        <v>35</v>
      </c>
      <c r="J290" s="17">
        <f>IF(H290&gt;=$J$2,0,IF((($J$2-H290)*$J$1/100)&gt;35,35,(($J$2-H290)*$J$1/100)))</f>
        <v>28.6875</v>
      </c>
      <c r="K290" s="23"/>
      <c r="L290" s="24"/>
      <c r="M290" s="23"/>
      <c r="N290" s="24"/>
      <c r="O290" s="23">
        <v>2026</v>
      </c>
      <c r="P290" s="24">
        <v>12</v>
      </c>
      <c r="Q290" s="23"/>
      <c r="R290" s="24"/>
      <c r="S290" s="23"/>
      <c r="T290" s="24"/>
      <c r="U290" s="168"/>
      <c r="V290" s="169"/>
      <c r="W290" s="162"/>
      <c r="X290" s="163"/>
      <c r="Y290" s="168"/>
      <c r="Z290" s="163"/>
      <c r="AA290" s="20"/>
      <c r="AB290" s="21"/>
      <c r="AC290" s="20"/>
      <c r="AD290" s="21"/>
      <c r="AE290" s="20"/>
      <c r="AF290" s="21"/>
      <c r="AG290" s="20"/>
      <c r="AH290" s="34"/>
      <c r="AI290" s="20"/>
      <c r="AJ290" s="34"/>
      <c r="AK290" s="20"/>
      <c r="AL290" s="34"/>
      <c r="AM290" s="20"/>
      <c r="AN290" s="34"/>
      <c r="AO290" s="20"/>
      <c r="AP290" s="34"/>
      <c r="AQ290" s="41"/>
      <c r="AR290" s="42"/>
      <c r="AS290" s="41"/>
      <c r="AT290" s="42"/>
      <c r="AU290" s="41"/>
      <c r="AV290" s="42"/>
      <c r="AW290" s="41"/>
      <c r="AX290" s="42"/>
      <c r="AY290" s="36">
        <v>253</v>
      </c>
      <c r="AZ290" s="21">
        <v>2</v>
      </c>
      <c r="BA290" s="36"/>
      <c r="BB290" s="21"/>
      <c r="BC290" s="36"/>
      <c r="BD290" s="21"/>
      <c r="BE290" s="36">
        <v>309</v>
      </c>
      <c r="BF290" s="21">
        <v>2</v>
      </c>
      <c r="BG290" s="85"/>
      <c r="BH290" s="86"/>
      <c r="BI290" s="85"/>
      <c r="BJ290" s="86"/>
      <c r="BK290" s="85"/>
      <c r="BL290" s="86"/>
      <c r="BM290" s="85"/>
      <c r="BN290" s="86"/>
      <c r="BO290" s="85"/>
      <c r="BP290" s="86"/>
      <c r="BQ290" s="91"/>
      <c r="BR290" s="92"/>
      <c r="BS290" s="91"/>
      <c r="BT290" s="92"/>
    </row>
    <row r="291" spans="1:72" ht="12.75">
      <c r="A291" s="11" t="s">
        <v>375</v>
      </c>
      <c r="B291" s="12" t="str">
        <f>MID(C291,2,LEN(C291))</f>
        <v>M</v>
      </c>
      <c r="C291" s="12" t="s">
        <v>26</v>
      </c>
      <c r="D291" s="13" t="s">
        <v>384</v>
      </c>
      <c r="E291" s="14">
        <v>2427</v>
      </c>
      <c r="F291" s="15">
        <f>K291+M291+O291+Q291+S291+U291+W291+Y291+AA291+AC291+AE291+AG291+AI291+AK291+AM291+AO291+AQ291+AS291+AU291+AW291+AY291+BA291+BC291+BE291+BG291+BI291+BK291+BM291+BO291+BQ291+BS291</f>
        <v>7401</v>
      </c>
      <c r="G291" s="59">
        <f>L291+N291+P291+R291+T291+V291+X291+Z291+AB291+AD291+AF291+AH291+AJ291+AL291+AN291+AP291+AR291+AT291+AV291+AX291+AZ291+BB291+BD291+BF291+BH291+BJ291+BL291+BN291+BP291+BR291+BT291</f>
        <v>53</v>
      </c>
      <c r="H291" s="16">
        <f>IF(G291&gt;0,F291/G291,0)</f>
        <v>139.64150943396226</v>
      </c>
      <c r="I291" s="80">
        <v>35</v>
      </c>
      <c r="J291" s="17">
        <f>IF(H291&gt;=$J$2,0,IF((($J$2-H291)*$J$1/100)&gt;35,35,(($J$2-H291)*$J$1/100)))</f>
        <v>35</v>
      </c>
      <c r="K291" s="23"/>
      <c r="L291" s="24"/>
      <c r="M291" s="23"/>
      <c r="N291" s="24"/>
      <c r="O291" s="23">
        <v>1660</v>
      </c>
      <c r="P291" s="24">
        <v>12</v>
      </c>
      <c r="Q291" s="23"/>
      <c r="R291" s="24"/>
      <c r="S291" s="23"/>
      <c r="T291" s="24"/>
      <c r="U291" s="168"/>
      <c r="V291" s="169"/>
      <c r="W291" s="162"/>
      <c r="X291" s="163"/>
      <c r="Y291" s="168"/>
      <c r="Z291" s="163"/>
      <c r="AA291" s="20"/>
      <c r="AB291" s="21"/>
      <c r="AC291" s="20"/>
      <c r="AD291" s="21"/>
      <c r="AE291" s="20"/>
      <c r="AF291" s="21"/>
      <c r="AG291" s="20"/>
      <c r="AH291" s="34"/>
      <c r="AI291" s="20"/>
      <c r="AJ291" s="34"/>
      <c r="AK291" s="20"/>
      <c r="AL291" s="34"/>
      <c r="AM291" s="20"/>
      <c r="AN291" s="34"/>
      <c r="AO291" s="20"/>
      <c r="AP291" s="34"/>
      <c r="AQ291" s="41"/>
      <c r="AR291" s="42"/>
      <c r="AS291" s="41">
        <v>811</v>
      </c>
      <c r="AT291" s="42">
        <v>6</v>
      </c>
      <c r="AU291" s="41"/>
      <c r="AV291" s="42"/>
      <c r="AW291" s="41"/>
      <c r="AX291" s="42"/>
      <c r="AY291" s="36">
        <v>1405</v>
      </c>
      <c r="AZ291" s="21">
        <v>10</v>
      </c>
      <c r="BA291" s="36">
        <v>937</v>
      </c>
      <c r="BB291" s="21">
        <v>7</v>
      </c>
      <c r="BC291" s="36">
        <v>1192</v>
      </c>
      <c r="BD291" s="21">
        <v>8</v>
      </c>
      <c r="BE291" s="36">
        <v>1396</v>
      </c>
      <c r="BF291" s="21">
        <v>10</v>
      </c>
      <c r="BG291" s="85"/>
      <c r="BH291" s="86"/>
      <c r="BI291" s="85"/>
      <c r="BJ291" s="86"/>
      <c r="BK291" s="85"/>
      <c r="BL291" s="86"/>
      <c r="BM291" s="85"/>
      <c r="BN291" s="86"/>
      <c r="BO291" s="85"/>
      <c r="BP291" s="86"/>
      <c r="BQ291" s="91"/>
      <c r="BR291" s="92"/>
      <c r="BS291" s="91"/>
      <c r="BT291" s="92"/>
    </row>
    <row r="292" spans="1:72" ht="12.75">
      <c r="A292" s="11" t="s">
        <v>376</v>
      </c>
      <c r="B292" s="12" t="str">
        <f>MID(C292,2,LEN(C292))</f>
        <v>M</v>
      </c>
      <c r="C292" s="12" t="s">
        <v>26</v>
      </c>
      <c r="D292" s="13" t="s">
        <v>384</v>
      </c>
      <c r="E292" s="14">
        <v>1593</v>
      </c>
      <c r="F292" s="15">
        <f>K292+M292+O292+Q292+S292+U292+W292+Y292+AA292+AC292+AE292+AG292+AI292+AK292+AM292+AO292+AQ292+AS292+AU292+AW292+AY292+BA292+BC292+BE292+BG292+BI292+BK292+BM292+BO292+BQ292+BS292</f>
        <v>6031</v>
      </c>
      <c r="G292" s="59">
        <f>L292+N292+P292+R292+T292+V292+X292+Z292+AB292+AD292+AF292+AH292+AJ292+AL292+AN292+AP292+AR292+AT292+AV292+AX292+AZ292+BB292+BD292+BF292+BH292+BJ292+BL292+BN292+BP292+BR292+BT292</f>
        <v>40</v>
      </c>
      <c r="H292" s="16">
        <f>IF(G292&gt;0,F292/G292,0)</f>
        <v>150.775</v>
      </c>
      <c r="I292" s="80">
        <v>35</v>
      </c>
      <c r="J292" s="17">
        <f>IF(H292&gt;=$J$2,0,IF((($J$2-H292)*$J$1/100)&gt;35,35,(($J$2-H292)*$J$1/100)))</f>
        <v>35</v>
      </c>
      <c r="K292" s="23"/>
      <c r="L292" s="24"/>
      <c r="M292" s="23"/>
      <c r="N292" s="24"/>
      <c r="O292" s="23"/>
      <c r="P292" s="24"/>
      <c r="Q292" s="23"/>
      <c r="R292" s="24"/>
      <c r="S292" s="23"/>
      <c r="T292" s="24"/>
      <c r="U292" s="168"/>
      <c r="V292" s="169"/>
      <c r="W292" s="162"/>
      <c r="X292" s="163"/>
      <c r="Y292" s="168"/>
      <c r="Z292" s="163"/>
      <c r="AA292" s="20"/>
      <c r="AB292" s="21"/>
      <c r="AC292" s="20"/>
      <c r="AD292" s="21"/>
      <c r="AE292" s="20"/>
      <c r="AF292" s="21"/>
      <c r="AG292" s="20"/>
      <c r="AH292" s="34"/>
      <c r="AI292" s="20"/>
      <c r="AJ292" s="34"/>
      <c r="AK292" s="20"/>
      <c r="AL292" s="34"/>
      <c r="AM292" s="20"/>
      <c r="AN292" s="34"/>
      <c r="AO292" s="20"/>
      <c r="AP292" s="34"/>
      <c r="AQ292" s="41"/>
      <c r="AR292" s="42"/>
      <c r="AS292" s="41"/>
      <c r="AT292" s="42"/>
      <c r="AU292" s="41"/>
      <c r="AV292" s="42"/>
      <c r="AW292" s="41"/>
      <c r="AX292" s="42"/>
      <c r="AY292" s="36">
        <v>1539</v>
      </c>
      <c r="AZ292" s="21">
        <v>10</v>
      </c>
      <c r="BA292" s="36">
        <v>1496</v>
      </c>
      <c r="BB292" s="21">
        <v>10</v>
      </c>
      <c r="BC292" s="36">
        <v>1459</v>
      </c>
      <c r="BD292" s="21">
        <v>10</v>
      </c>
      <c r="BE292" s="36">
        <v>1537</v>
      </c>
      <c r="BF292" s="21">
        <v>10</v>
      </c>
      <c r="BG292" s="85"/>
      <c r="BH292" s="86"/>
      <c r="BI292" s="85"/>
      <c r="BJ292" s="86"/>
      <c r="BK292" s="85"/>
      <c r="BL292" s="86"/>
      <c r="BM292" s="85"/>
      <c r="BN292" s="86"/>
      <c r="BO292" s="85"/>
      <c r="BP292" s="86"/>
      <c r="BQ292" s="91"/>
      <c r="BR292" s="92"/>
      <c r="BS292" s="91"/>
      <c r="BT292" s="92"/>
    </row>
    <row r="293" spans="1:72" ht="12.75">
      <c r="A293" s="11" t="s">
        <v>546</v>
      </c>
      <c r="B293" s="12" t="str">
        <f>MID(C293,2,LEN(C293))</f>
        <v>M</v>
      </c>
      <c r="C293" s="12" t="s">
        <v>26</v>
      </c>
      <c r="D293" s="13" t="s">
        <v>384</v>
      </c>
      <c r="E293" s="14">
        <v>2869</v>
      </c>
      <c r="F293" s="15">
        <f>K293+M293+O293+Q293+S293+U293+W293+Y293+AA293+AC293+AE293+AG293+AI293+AK293+AM293+AO293+AQ293+AS293+AU293+AW293+AY293+BA293+BC293+BE293+BG293+BI293+BK293+BM293+BO293+BQ293+BS293</f>
        <v>1751</v>
      </c>
      <c r="G293" s="59">
        <f>L293+N293+P293+R293+T293+V293+X293+Z293+AB293+AD293+AF293+AH293+AJ293+AL293+AN293+AP293+AR293+AT293+AV293+AX293+AZ293+BB293+BD293+BF293+BH293+BJ293+BL293+BN293+BP293+BR293+BT293</f>
        <v>13</v>
      </c>
      <c r="H293" s="16">
        <f>IF(G293&gt;0,F293/G293,0)</f>
        <v>134.69230769230768</v>
      </c>
      <c r="I293" s="80">
        <v>35</v>
      </c>
      <c r="J293" s="17">
        <f>IF(H293&gt;=$J$2,0,IF((($J$2-H293)*$J$1/100)&gt;35,35,(($J$2-H293)*$J$1/100)))</f>
        <v>35</v>
      </c>
      <c r="K293" s="23"/>
      <c r="L293" s="24"/>
      <c r="M293" s="23"/>
      <c r="N293" s="24"/>
      <c r="O293" s="23"/>
      <c r="P293" s="24"/>
      <c r="Q293" s="23"/>
      <c r="R293" s="24"/>
      <c r="S293" s="23"/>
      <c r="T293" s="24"/>
      <c r="U293" s="168"/>
      <c r="V293" s="169"/>
      <c r="W293" s="162"/>
      <c r="X293" s="163"/>
      <c r="Y293" s="168"/>
      <c r="Z293" s="163"/>
      <c r="AA293" s="20"/>
      <c r="AB293" s="21"/>
      <c r="AC293" s="20"/>
      <c r="AD293" s="21"/>
      <c r="AE293" s="20"/>
      <c r="AF293" s="21"/>
      <c r="AG293" s="20"/>
      <c r="AH293" s="34"/>
      <c r="AI293" s="20"/>
      <c r="AJ293" s="34"/>
      <c r="AK293" s="20"/>
      <c r="AL293" s="34"/>
      <c r="AM293" s="20"/>
      <c r="AN293" s="34"/>
      <c r="AO293" s="20"/>
      <c r="AP293" s="34"/>
      <c r="AQ293" s="41"/>
      <c r="AR293" s="42"/>
      <c r="AS293" s="41"/>
      <c r="AT293" s="42"/>
      <c r="AU293" s="41"/>
      <c r="AV293" s="42"/>
      <c r="AW293" s="41"/>
      <c r="AX293" s="42"/>
      <c r="AY293" s="36"/>
      <c r="AZ293" s="21"/>
      <c r="BA293" s="36">
        <v>892</v>
      </c>
      <c r="BB293" s="21">
        <v>7</v>
      </c>
      <c r="BC293" s="36">
        <v>859</v>
      </c>
      <c r="BD293" s="21">
        <v>6</v>
      </c>
      <c r="BE293" s="36"/>
      <c r="BF293" s="21"/>
      <c r="BG293" s="85"/>
      <c r="BH293" s="86"/>
      <c r="BI293" s="85"/>
      <c r="BJ293" s="86"/>
      <c r="BK293" s="85"/>
      <c r="BL293" s="86"/>
      <c r="BM293" s="85"/>
      <c r="BN293" s="86"/>
      <c r="BO293" s="85"/>
      <c r="BP293" s="86"/>
      <c r="BQ293" s="91"/>
      <c r="BR293" s="92"/>
      <c r="BS293" s="91"/>
      <c r="BT293" s="92"/>
    </row>
    <row r="294" spans="1:72" ht="12.75">
      <c r="A294" s="11" t="s">
        <v>78</v>
      </c>
      <c r="B294" s="12" t="str">
        <f>MID(C294,2,LEN(C294))</f>
        <v>M</v>
      </c>
      <c r="C294" s="12" t="s">
        <v>26</v>
      </c>
      <c r="D294" s="13" t="s">
        <v>85</v>
      </c>
      <c r="E294" s="14">
        <v>1629</v>
      </c>
      <c r="F294" s="15">
        <f>K294+M294+O294+Q294+S294+U294+W294+Y294+AA294+AC294+AE294+AG294+AI294+AK294+AM294+AO294+AQ294+AS294+AU294+AW294+AY294+BA294+BC294+BE294+BG294+BI294+BK294+BM294+BO294+BQ294+BS294</f>
        <v>5769</v>
      </c>
      <c r="G294" s="59">
        <f>L294+N294+P294+R294+T294+V294+X294+Z294+AB294+AD294+AF294+AH294+AJ294+AL294+AN294+AP294+AR294+AT294+AV294+AX294+AZ294+BB294+BD294+BF294+BH294+BJ294+BL294+BN294+BP294+BR294+BT294</f>
        <v>35</v>
      </c>
      <c r="H294" s="16">
        <f>IF(G294&gt;0,F294/G294,0)</f>
        <v>164.82857142857142</v>
      </c>
      <c r="I294" s="80">
        <v>23.267647058823535</v>
      </c>
      <c r="J294" s="17">
        <f>IF(H294&gt;=$J$2,0,IF((($J$2-H294)*$J$1/100)&gt;35,35,(($J$2-H294)*$J$1/100)))</f>
        <v>26.37857142857143</v>
      </c>
      <c r="K294" s="23"/>
      <c r="L294" s="24"/>
      <c r="M294" s="23"/>
      <c r="N294" s="24"/>
      <c r="O294" s="23">
        <v>1940</v>
      </c>
      <c r="P294" s="24">
        <v>12</v>
      </c>
      <c r="Q294" s="23"/>
      <c r="R294" s="24"/>
      <c r="S294" s="23"/>
      <c r="T294" s="24"/>
      <c r="U294" s="168"/>
      <c r="V294" s="169"/>
      <c r="W294" s="162"/>
      <c r="X294" s="163"/>
      <c r="Y294" s="168"/>
      <c r="Z294" s="163"/>
      <c r="AA294" s="20"/>
      <c r="AB294" s="21"/>
      <c r="AC294" s="20"/>
      <c r="AD294" s="21"/>
      <c r="AE294" s="20"/>
      <c r="AF294" s="21"/>
      <c r="AG294" s="20"/>
      <c r="AH294" s="34"/>
      <c r="AI294" s="20"/>
      <c r="AJ294" s="34"/>
      <c r="AK294" s="20"/>
      <c r="AL294" s="34"/>
      <c r="AM294" s="20"/>
      <c r="AN294" s="34"/>
      <c r="AO294" s="20"/>
      <c r="AP294" s="34"/>
      <c r="AQ294" s="41">
        <v>2049</v>
      </c>
      <c r="AR294" s="42">
        <v>12</v>
      </c>
      <c r="AS294" s="41"/>
      <c r="AT294" s="42"/>
      <c r="AU294" s="41"/>
      <c r="AV294" s="42"/>
      <c r="AW294" s="41"/>
      <c r="AX294" s="42"/>
      <c r="AY294" s="36">
        <v>431</v>
      </c>
      <c r="AZ294" s="21">
        <v>3</v>
      </c>
      <c r="BA294" s="36">
        <v>715</v>
      </c>
      <c r="BB294" s="21">
        <v>4</v>
      </c>
      <c r="BC294" s="36">
        <v>310</v>
      </c>
      <c r="BD294" s="21">
        <v>2</v>
      </c>
      <c r="BE294" s="36">
        <v>324</v>
      </c>
      <c r="BF294" s="21">
        <v>2</v>
      </c>
      <c r="BG294" s="85"/>
      <c r="BH294" s="86"/>
      <c r="BI294" s="85"/>
      <c r="BJ294" s="86"/>
      <c r="BK294" s="85"/>
      <c r="BL294" s="86"/>
      <c r="BM294" s="85"/>
      <c r="BN294" s="86"/>
      <c r="BO294" s="85"/>
      <c r="BP294" s="86"/>
      <c r="BQ294" s="91"/>
      <c r="BR294" s="92"/>
      <c r="BS294" s="91"/>
      <c r="BT294" s="92"/>
    </row>
    <row r="295" spans="1:72" ht="12.75">
      <c r="A295" s="11" t="s">
        <v>345</v>
      </c>
      <c r="B295" s="12" t="str">
        <f>MID(C295,2,LEN(C295))</f>
        <v>M</v>
      </c>
      <c r="C295" s="12" t="s">
        <v>16</v>
      </c>
      <c r="D295" s="13" t="s">
        <v>85</v>
      </c>
      <c r="E295" s="14">
        <v>751</v>
      </c>
      <c r="F295" s="15">
        <f>K295+M295+O295+Q295+S295+U295+W295+Y295+AA295+AC295+AE295+AG295+AI295+AK295+AM295+AO295+AQ295+AS295+AU295+AW295+AY295+BA295+BC295+BE295+BG295+BI295+BK295+BM295+BO295+BQ295+BS295</f>
        <v>10402</v>
      </c>
      <c r="G295" s="59">
        <f>L295+N295+P295+R295+T295+V295+X295+Z295+AB295+AD295+AF295+AH295+AJ295+AL295+AN295+AP295+AR295+AT295+AV295+AX295+AZ295+BB295+BD295+BF295+BH295+BJ295+BL295+BN295+BP295+BR295+BT295</f>
        <v>53</v>
      </c>
      <c r="H295" s="16">
        <f>IF(G295&gt;0,F295/G295,0)</f>
        <v>196.26415094339623</v>
      </c>
      <c r="I295" s="80">
        <v>1.624999999999993</v>
      </c>
      <c r="J295" s="17">
        <f>IF(H295&gt;=$J$2,0,IF((($J$2-H295)*$J$1/100)&gt;35,35,(($J$2-H295)*$J$1/100)))</f>
        <v>2.801886792452826</v>
      </c>
      <c r="K295" s="23"/>
      <c r="L295" s="24"/>
      <c r="M295" s="23"/>
      <c r="N295" s="24"/>
      <c r="O295" s="23">
        <v>3666</v>
      </c>
      <c r="P295" s="24">
        <v>18</v>
      </c>
      <c r="Q295" s="23"/>
      <c r="R295" s="24"/>
      <c r="S295" s="23"/>
      <c r="T295" s="24"/>
      <c r="U295" s="168"/>
      <c r="V295" s="169"/>
      <c r="W295" s="162"/>
      <c r="X295" s="163"/>
      <c r="Y295" s="168"/>
      <c r="Z295" s="163"/>
      <c r="AA295" s="20"/>
      <c r="AB295" s="21"/>
      <c r="AC295" s="20"/>
      <c r="AD295" s="21"/>
      <c r="AE295" s="20"/>
      <c r="AF295" s="21"/>
      <c r="AG295" s="20"/>
      <c r="AH295" s="34"/>
      <c r="AI295" s="20"/>
      <c r="AJ295" s="34"/>
      <c r="AK295" s="20"/>
      <c r="AL295" s="34"/>
      <c r="AM295" s="20"/>
      <c r="AN295" s="34"/>
      <c r="AO295" s="20"/>
      <c r="AP295" s="34"/>
      <c r="AQ295" s="41"/>
      <c r="AR295" s="42"/>
      <c r="AS295" s="41"/>
      <c r="AT295" s="42"/>
      <c r="AU295" s="41"/>
      <c r="AV295" s="42"/>
      <c r="AW295" s="41"/>
      <c r="AX295" s="42"/>
      <c r="AY295" s="36">
        <v>1914</v>
      </c>
      <c r="AZ295" s="21">
        <v>10</v>
      </c>
      <c r="BA295" s="36">
        <v>921</v>
      </c>
      <c r="BB295" s="21">
        <v>5</v>
      </c>
      <c r="BC295" s="36">
        <v>2022</v>
      </c>
      <c r="BD295" s="21">
        <v>10</v>
      </c>
      <c r="BE295" s="36">
        <v>1879</v>
      </c>
      <c r="BF295" s="21">
        <v>10</v>
      </c>
      <c r="BG295" s="85"/>
      <c r="BH295" s="86"/>
      <c r="BI295" s="85"/>
      <c r="BJ295" s="86"/>
      <c r="BK295" s="85"/>
      <c r="BL295" s="86"/>
      <c r="BM295" s="85"/>
      <c r="BN295" s="86"/>
      <c r="BO295" s="85"/>
      <c r="BP295" s="86"/>
      <c r="BQ295" s="91"/>
      <c r="BR295" s="92"/>
      <c r="BS295" s="91"/>
      <c r="BT295" s="92"/>
    </row>
    <row r="296" spans="1:72" ht="12.75">
      <c r="A296" s="11" t="s">
        <v>242</v>
      </c>
      <c r="B296" s="12" t="str">
        <f>MID(C296,2,LEN(C296))</f>
        <v>F</v>
      </c>
      <c r="C296" s="12" t="s">
        <v>43</v>
      </c>
      <c r="D296" s="13" t="s">
        <v>85</v>
      </c>
      <c r="E296" s="14">
        <v>1634</v>
      </c>
      <c r="F296" s="15">
        <f>K296+M296+O296+Q296+S296+U296+W296+Y296+AA296+AC296+AE296+AG296+AI296+AK296+AM296+AO296+AQ296+AS296+AU296+AW296+AY296+BA296+BC296+BE296+BG296+BI296+BK296+BM296+BO296+BQ296+BS296</f>
        <v>2359</v>
      </c>
      <c r="G296" s="59">
        <f>L296+N296+P296+R296+T296+V296+X296+Z296+AB296+AD296+AF296+AH296+AJ296+AL296+AN296+AP296+AR296+AT296+AV296+AX296+AZ296+BB296+BD296+BF296+BH296+BJ296+BL296+BN296+BP296+BR296+BT296</f>
        <v>17</v>
      </c>
      <c r="H296" s="16">
        <f>IF(G296&gt;0,F296/G296,0)</f>
        <v>138.76470588235293</v>
      </c>
      <c r="I296" s="80">
        <v>35</v>
      </c>
      <c r="J296" s="17">
        <f>IF(H296&gt;=$J$2,0,IF((($J$2-H296)*$J$1/100)&gt;35,35,(($J$2-H296)*$J$1/100)))</f>
        <v>35</v>
      </c>
      <c r="K296" s="23"/>
      <c r="L296" s="24"/>
      <c r="M296" s="23"/>
      <c r="N296" s="24"/>
      <c r="O296" s="23">
        <v>1658</v>
      </c>
      <c r="P296" s="24">
        <v>12</v>
      </c>
      <c r="Q296" s="23"/>
      <c r="R296" s="24"/>
      <c r="S296" s="23"/>
      <c r="T296" s="24"/>
      <c r="U296" s="168"/>
      <c r="V296" s="169"/>
      <c r="W296" s="162"/>
      <c r="X296" s="163"/>
      <c r="Y296" s="168"/>
      <c r="Z296" s="163"/>
      <c r="AA296" s="20"/>
      <c r="AB296" s="21"/>
      <c r="AC296" s="20"/>
      <c r="AD296" s="21"/>
      <c r="AE296" s="20"/>
      <c r="AF296" s="21"/>
      <c r="AG296" s="20"/>
      <c r="AH296" s="34"/>
      <c r="AI296" s="20"/>
      <c r="AJ296" s="34"/>
      <c r="AK296" s="20"/>
      <c r="AL296" s="34"/>
      <c r="AM296" s="20"/>
      <c r="AN296" s="34"/>
      <c r="AO296" s="20"/>
      <c r="AP296" s="34"/>
      <c r="AQ296" s="41"/>
      <c r="AR296" s="42"/>
      <c r="AS296" s="41"/>
      <c r="AT296" s="42"/>
      <c r="AU296" s="41"/>
      <c r="AV296" s="42"/>
      <c r="AW296" s="41"/>
      <c r="AX296" s="42"/>
      <c r="AY296" s="36">
        <v>701</v>
      </c>
      <c r="AZ296" s="21">
        <v>5</v>
      </c>
      <c r="BA296" s="36"/>
      <c r="BB296" s="21"/>
      <c r="BC296" s="36"/>
      <c r="BD296" s="21"/>
      <c r="BE296" s="36"/>
      <c r="BF296" s="21"/>
      <c r="BG296" s="85"/>
      <c r="BH296" s="86"/>
      <c r="BI296" s="85"/>
      <c r="BJ296" s="86"/>
      <c r="BK296" s="85"/>
      <c r="BL296" s="86"/>
      <c r="BM296" s="85"/>
      <c r="BN296" s="86"/>
      <c r="BO296" s="85"/>
      <c r="BP296" s="86"/>
      <c r="BQ296" s="91"/>
      <c r="BR296" s="92"/>
      <c r="BS296" s="91"/>
      <c r="BT296" s="92"/>
    </row>
    <row r="297" spans="1:72" ht="12.75">
      <c r="A297" s="11" t="s">
        <v>582</v>
      </c>
      <c r="B297" s="12" t="str">
        <f>MID(C297,2,LEN(C297))</f>
        <v>M</v>
      </c>
      <c r="C297" s="12" t="s">
        <v>20</v>
      </c>
      <c r="D297" s="13" t="s">
        <v>85</v>
      </c>
      <c r="E297" s="14">
        <v>3052</v>
      </c>
      <c r="F297" s="15">
        <f>K297+M297+O297+Q297+S297+U297+W297+Y297+AA297+AC297+AE297+AG297+AI297+AK297+AM297+AO297+AQ297+AS297+AU297+AW297+AY297+BA297+BC297+BE297+BG297+BI297+BK297+BM297+BO297+BQ297+BS297</f>
        <v>683</v>
      </c>
      <c r="G297" s="59">
        <f>L297+N297+P297+R297+T297+V297+X297+Z297+AB297+AD297+AF297+AH297+AJ297+AL297+AN297+AP297+AR297+AT297+AV297+AX297+AZ297+BB297+BD297+BF297+BH297+BJ297+BL297+BN297+BP297+BR297+BT297</f>
        <v>6</v>
      </c>
      <c r="H297" s="16">
        <f>IF(G297&gt;0,F297/G297,0)</f>
        <v>113.83333333333333</v>
      </c>
      <c r="I297" s="80">
        <v>35</v>
      </c>
      <c r="J297" s="17">
        <f>IF(H297&gt;=$J$2,0,IF((($J$2-H297)*$J$1/100)&gt;35,35,(($J$2-H297)*$J$1/100)))</f>
        <v>35</v>
      </c>
      <c r="K297" s="23"/>
      <c r="L297" s="24"/>
      <c r="M297" s="23">
        <v>683</v>
      </c>
      <c r="N297" s="24">
        <v>6</v>
      </c>
      <c r="O297" s="23"/>
      <c r="P297" s="24"/>
      <c r="Q297" s="23"/>
      <c r="R297" s="24"/>
      <c r="S297" s="23"/>
      <c r="T297" s="24"/>
      <c r="U297" s="168"/>
      <c r="V297" s="169"/>
      <c r="W297" s="162"/>
      <c r="X297" s="163"/>
      <c r="Y297" s="168"/>
      <c r="Z297" s="163"/>
      <c r="AA297" s="20"/>
      <c r="AB297" s="21"/>
      <c r="AC297" s="20"/>
      <c r="AD297" s="21"/>
      <c r="AE297" s="20"/>
      <c r="AF297" s="21"/>
      <c r="AG297" s="20"/>
      <c r="AH297" s="34"/>
      <c r="AI297" s="20"/>
      <c r="AJ297" s="34"/>
      <c r="AK297" s="20"/>
      <c r="AL297" s="34"/>
      <c r="AM297" s="20"/>
      <c r="AN297" s="34"/>
      <c r="AO297" s="20"/>
      <c r="AP297" s="34"/>
      <c r="AQ297" s="41"/>
      <c r="AR297" s="42"/>
      <c r="AS297" s="41"/>
      <c r="AT297" s="42"/>
      <c r="AU297" s="41"/>
      <c r="AV297" s="42"/>
      <c r="AW297" s="41"/>
      <c r="AX297" s="42"/>
      <c r="AY297" s="36"/>
      <c r="AZ297" s="21"/>
      <c r="BA297" s="36"/>
      <c r="BB297" s="21"/>
      <c r="BC297" s="36"/>
      <c r="BD297" s="21"/>
      <c r="BE297" s="36"/>
      <c r="BF297" s="21"/>
      <c r="BG297" s="85"/>
      <c r="BH297" s="86"/>
      <c r="BI297" s="85"/>
      <c r="BJ297" s="86"/>
      <c r="BK297" s="85"/>
      <c r="BL297" s="86"/>
      <c r="BM297" s="85"/>
      <c r="BN297" s="86"/>
      <c r="BO297" s="85"/>
      <c r="BP297" s="86"/>
      <c r="BQ297" s="91"/>
      <c r="BR297" s="92"/>
      <c r="BS297" s="91"/>
      <c r="BT297" s="92"/>
    </row>
    <row r="298" spans="1:72" ht="12.75">
      <c r="A298" s="11" t="s">
        <v>583</v>
      </c>
      <c r="B298" s="12" t="str">
        <f>MID(C298,2,LEN(C298))</f>
        <v>M</v>
      </c>
      <c r="C298" s="12" t="s">
        <v>26</v>
      </c>
      <c r="D298" s="13" t="s">
        <v>85</v>
      </c>
      <c r="E298" s="14">
        <v>2758</v>
      </c>
      <c r="F298" s="15">
        <f>K298+M298+O298+Q298+S298+U298+W298+Y298+AA298+AC298+AE298+AG298+AI298+AK298+AM298+AO298+AQ298+AS298+AU298+AW298+AY298+BA298+BC298+BE298+BG298+BI298+BK298+BM298+BO298+BQ298+BS298</f>
        <v>789</v>
      </c>
      <c r="G298" s="59">
        <f>L298+N298+P298+R298+T298+V298+X298+Z298+AB298+AD298+AF298+AH298+AJ298+AL298+AN298+AP298+AR298+AT298+AV298+AX298+AZ298+BB298+BD298+BF298+BH298+BJ298+BL298+BN298+BP298+BR298+BT298</f>
        <v>6</v>
      </c>
      <c r="H298" s="16">
        <f>IF(G298&gt;0,F298/G298,0)</f>
        <v>131.5</v>
      </c>
      <c r="I298" s="80">
        <v>35</v>
      </c>
      <c r="J298" s="17">
        <f>IF(H298&gt;=$J$2,0,IF((($J$2-H298)*$J$1/100)&gt;35,35,(($J$2-H298)*$J$1/100)))</f>
        <v>35</v>
      </c>
      <c r="K298" s="23"/>
      <c r="L298" s="24"/>
      <c r="M298" s="23">
        <v>789</v>
      </c>
      <c r="N298" s="24">
        <v>6</v>
      </c>
      <c r="O298" s="23"/>
      <c r="P298" s="24"/>
      <c r="Q298" s="23"/>
      <c r="R298" s="24"/>
      <c r="S298" s="23"/>
      <c r="T298" s="24"/>
      <c r="U298" s="168"/>
      <c r="V298" s="169"/>
      <c r="W298" s="162"/>
      <c r="X298" s="163"/>
      <c r="Y298" s="168"/>
      <c r="Z298" s="163"/>
      <c r="AA298" s="20"/>
      <c r="AB298" s="21"/>
      <c r="AC298" s="20"/>
      <c r="AD298" s="21"/>
      <c r="AE298" s="20"/>
      <c r="AF298" s="21"/>
      <c r="AG298" s="20"/>
      <c r="AH298" s="34"/>
      <c r="AI298" s="20"/>
      <c r="AJ298" s="34"/>
      <c r="AK298" s="20"/>
      <c r="AL298" s="34"/>
      <c r="AM298" s="20"/>
      <c r="AN298" s="34"/>
      <c r="AO298" s="20"/>
      <c r="AP298" s="34"/>
      <c r="AQ298" s="41"/>
      <c r="AR298" s="42"/>
      <c r="AS298" s="41"/>
      <c r="AT298" s="42"/>
      <c r="AU298" s="41"/>
      <c r="AV298" s="42"/>
      <c r="AW298" s="41"/>
      <c r="AX298" s="42"/>
      <c r="AY298" s="36"/>
      <c r="AZ298" s="21"/>
      <c r="BA298" s="36"/>
      <c r="BB298" s="21"/>
      <c r="BC298" s="36"/>
      <c r="BD298" s="21"/>
      <c r="BE298" s="36"/>
      <c r="BF298" s="21"/>
      <c r="BG298" s="85"/>
      <c r="BH298" s="86"/>
      <c r="BI298" s="85"/>
      <c r="BJ298" s="86"/>
      <c r="BK298" s="85"/>
      <c r="BL298" s="86"/>
      <c r="BM298" s="85"/>
      <c r="BN298" s="86"/>
      <c r="BO298" s="85"/>
      <c r="BP298" s="86"/>
      <c r="BQ298" s="91"/>
      <c r="BR298" s="92"/>
      <c r="BS298" s="91"/>
      <c r="BT298" s="92"/>
    </row>
    <row r="299" spans="1:72" ht="12.75">
      <c r="A299" s="11" t="s">
        <v>131</v>
      </c>
      <c r="B299" s="12" t="str">
        <f>MID(C299,2,LEN(C299))</f>
        <v>M</v>
      </c>
      <c r="C299" s="12" t="s">
        <v>26</v>
      </c>
      <c r="D299" s="13" t="s">
        <v>85</v>
      </c>
      <c r="E299" s="14">
        <v>777</v>
      </c>
      <c r="F299" s="15">
        <f>K299+M299+O299+Q299+S299+U299+W299+Y299+AA299+AC299+AE299+AG299+AI299+AK299+AM299+AO299+AQ299+AS299+AU299+AW299+AY299+BA299+BC299+BE299+BG299+BI299+BK299+BM299+BO299+BQ299+BS299</f>
        <v>11289</v>
      </c>
      <c r="G299" s="59">
        <f>L299+N299+P299+R299+T299+V299+X299+Z299+AB299+AD299+AF299+AH299+AJ299+AL299+AN299+AP299+AR299+AT299+AV299+AX299+AZ299+BB299+BD299+BF299+BH299+BJ299+BL299+BN299+BP299+BR299+BT299</f>
        <v>65</v>
      </c>
      <c r="H299" s="16">
        <f>IF(G299&gt;0,F299/G299,0)</f>
        <v>173.6769230769231</v>
      </c>
      <c r="I299" s="80">
        <v>26.950000000000003</v>
      </c>
      <c r="J299" s="17">
        <f>IF(H299&gt;=$J$2,0,IF((($J$2-H299)*$J$1/100)&gt;35,35,(($J$2-H299)*$J$1/100)))</f>
        <v>19.742307692307683</v>
      </c>
      <c r="K299" s="23"/>
      <c r="L299" s="24"/>
      <c r="M299" s="23"/>
      <c r="N299" s="24"/>
      <c r="O299" s="23">
        <v>2022</v>
      </c>
      <c r="P299" s="24">
        <v>12</v>
      </c>
      <c r="Q299" s="23">
        <v>2135</v>
      </c>
      <c r="R299" s="24">
        <v>12</v>
      </c>
      <c r="S299" s="23"/>
      <c r="T299" s="24"/>
      <c r="U299" s="168"/>
      <c r="V299" s="169"/>
      <c r="W299" s="162"/>
      <c r="X299" s="163"/>
      <c r="Y299" s="168">
        <v>959</v>
      </c>
      <c r="Z299" s="163">
        <v>6</v>
      </c>
      <c r="AA299" s="20"/>
      <c r="AB299" s="21"/>
      <c r="AC299" s="20"/>
      <c r="AD299" s="21"/>
      <c r="AE299" s="20"/>
      <c r="AF299" s="21"/>
      <c r="AG299" s="20"/>
      <c r="AH299" s="34"/>
      <c r="AI299" s="20"/>
      <c r="AJ299" s="34"/>
      <c r="AK299" s="20"/>
      <c r="AL299" s="34"/>
      <c r="AM299" s="20"/>
      <c r="AN299" s="34"/>
      <c r="AO299" s="20">
        <v>1062</v>
      </c>
      <c r="AP299" s="34">
        <v>6</v>
      </c>
      <c r="AQ299" s="41"/>
      <c r="AR299" s="42"/>
      <c r="AS299" s="41"/>
      <c r="AT299" s="42"/>
      <c r="AU299" s="41"/>
      <c r="AV299" s="42"/>
      <c r="AW299" s="41"/>
      <c r="AX299" s="42"/>
      <c r="AY299" s="36">
        <v>1239</v>
      </c>
      <c r="AZ299" s="21">
        <v>7</v>
      </c>
      <c r="BA299" s="36">
        <v>1332</v>
      </c>
      <c r="BB299" s="21">
        <v>8</v>
      </c>
      <c r="BC299" s="36">
        <v>688</v>
      </c>
      <c r="BD299" s="21">
        <v>4</v>
      </c>
      <c r="BE299" s="36">
        <v>1852</v>
      </c>
      <c r="BF299" s="21">
        <v>10</v>
      </c>
      <c r="BG299" s="85"/>
      <c r="BH299" s="86"/>
      <c r="BI299" s="85"/>
      <c r="BJ299" s="86"/>
      <c r="BK299" s="85"/>
      <c r="BL299" s="86"/>
      <c r="BM299" s="85"/>
      <c r="BN299" s="86"/>
      <c r="BO299" s="85"/>
      <c r="BP299" s="86"/>
      <c r="BQ299" s="91"/>
      <c r="BR299" s="92"/>
      <c r="BS299" s="91"/>
      <c r="BT299" s="92"/>
    </row>
    <row r="300" spans="1:72" ht="12.75">
      <c r="A300" s="26" t="s">
        <v>132</v>
      </c>
      <c r="B300" s="27" t="str">
        <f>MID(C300,2,LEN(C300))</f>
        <v>M</v>
      </c>
      <c r="C300" s="27" t="s">
        <v>20</v>
      </c>
      <c r="D300" s="13" t="s">
        <v>85</v>
      </c>
      <c r="E300" s="29">
        <v>2197</v>
      </c>
      <c r="F300" s="15">
        <f>K300+M300+O300+Q300+S300+U300+W300+Y300+AA300+AC300+AE300+AG300+AI300+AK300+AM300+AO300+AQ300+AS300+AU300+AW300+AY300+BA300+BC300+BE300+BG300+BI300+BK300+BM300+BO300+BQ300+BS300</f>
        <v>15584</v>
      </c>
      <c r="G300" s="59">
        <f>L300+N300+P300+R300+T300+V300+X300+Z300+AB300+AD300+AF300+AH300+AJ300+AL300+AN300+AP300+AR300+AT300+AV300+AX300+AZ300+BB300+BD300+BF300+BH300+BJ300+BL300+BN300+BP300+BR300+BT300</f>
        <v>86</v>
      </c>
      <c r="H300" s="16">
        <f>IF(G300&gt;0,F300/G300,0)</f>
        <v>181.2093023255814</v>
      </c>
      <c r="I300" s="80">
        <v>11.995312500000004</v>
      </c>
      <c r="J300" s="17">
        <f>IF(H300&gt;=$J$2,0,IF((($J$2-H300)*$J$1/100)&gt;35,35,(($J$2-H300)*$J$1/100)))</f>
        <v>14.093023255813947</v>
      </c>
      <c r="K300" s="23"/>
      <c r="L300" s="24"/>
      <c r="M300" s="23">
        <v>3605</v>
      </c>
      <c r="N300" s="24">
        <v>18</v>
      </c>
      <c r="O300" s="23"/>
      <c r="P300" s="24"/>
      <c r="Q300" s="23"/>
      <c r="R300" s="24"/>
      <c r="S300" s="23">
        <v>1426</v>
      </c>
      <c r="T300" s="24">
        <v>8</v>
      </c>
      <c r="U300" s="168"/>
      <c r="V300" s="169"/>
      <c r="W300" s="162"/>
      <c r="X300" s="163"/>
      <c r="Y300" s="168"/>
      <c r="Z300" s="163"/>
      <c r="AA300" s="20"/>
      <c r="AB300" s="21"/>
      <c r="AC300" s="20">
        <v>1078</v>
      </c>
      <c r="AD300" s="21">
        <v>6</v>
      </c>
      <c r="AE300" s="20"/>
      <c r="AF300" s="21"/>
      <c r="AG300" s="20"/>
      <c r="AH300" s="34"/>
      <c r="AI300" s="20"/>
      <c r="AJ300" s="34"/>
      <c r="AK300" s="20"/>
      <c r="AL300" s="34"/>
      <c r="AM300" s="20"/>
      <c r="AN300" s="34"/>
      <c r="AO300" s="20"/>
      <c r="AP300" s="34"/>
      <c r="AQ300" s="41">
        <v>2125</v>
      </c>
      <c r="AR300" s="42">
        <v>12</v>
      </c>
      <c r="AS300" s="41">
        <v>1080</v>
      </c>
      <c r="AT300" s="42">
        <v>6</v>
      </c>
      <c r="AU300" s="41">
        <v>2084</v>
      </c>
      <c r="AV300" s="42">
        <v>12</v>
      </c>
      <c r="AW300" s="41"/>
      <c r="AX300" s="42"/>
      <c r="AY300" s="36">
        <v>1141</v>
      </c>
      <c r="AZ300" s="21">
        <v>7</v>
      </c>
      <c r="BA300" s="36"/>
      <c r="BB300" s="21"/>
      <c r="BC300" s="36">
        <v>1664</v>
      </c>
      <c r="BD300" s="21">
        <v>9</v>
      </c>
      <c r="BE300" s="36">
        <v>1381</v>
      </c>
      <c r="BF300" s="21">
        <v>8</v>
      </c>
      <c r="BG300" s="85"/>
      <c r="BH300" s="86"/>
      <c r="BI300" s="85"/>
      <c r="BJ300" s="86"/>
      <c r="BK300" s="85"/>
      <c r="BL300" s="86"/>
      <c r="BM300" s="85"/>
      <c r="BN300" s="86"/>
      <c r="BO300" s="85"/>
      <c r="BP300" s="86"/>
      <c r="BQ300" s="91"/>
      <c r="BR300" s="92"/>
      <c r="BS300" s="91"/>
      <c r="BT300" s="92"/>
    </row>
    <row r="301" spans="1:72" ht="12.75">
      <c r="A301" s="11" t="s">
        <v>210</v>
      </c>
      <c r="B301" s="12" t="str">
        <f>MID(C301,2,LEN(C301))</f>
        <v>M</v>
      </c>
      <c r="C301" s="12" t="s">
        <v>26</v>
      </c>
      <c r="D301" s="13" t="s">
        <v>85</v>
      </c>
      <c r="E301" s="14">
        <v>1243</v>
      </c>
      <c r="F301" s="15">
        <f>K301+M301+O301+Q301+S301+U301+W301+Y301+AA301+AC301+AE301+AG301+AI301+AK301+AM301+AO301+AQ301+AS301+AU301+AW301+AY301+BA301+BC301+BE301+BG301+BI301+BK301+BM301+BO301+BQ301+BS301</f>
        <v>17746</v>
      </c>
      <c r="G301" s="59">
        <f>L301+N301+P301+R301+T301+V301+X301+Z301+AB301+AD301+AF301+AH301+AJ301+AL301+AN301+AP301+AR301+AT301+AV301+AX301+AZ301+BB301+BD301+BF301+BH301+BJ301+BL301+BN301+BP301+BR301+BT301</f>
        <v>102</v>
      </c>
      <c r="H301" s="16">
        <f>IF(G301&gt;0,F301/G301,0)</f>
        <v>173.98039215686273</v>
      </c>
      <c r="I301" s="80">
        <v>21.304054054054063</v>
      </c>
      <c r="J301" s="17">
        <f>IF(H301&gt;=$J$2,0,IF((($J$2-H301)*$J$1/100)&gt;35,35,(($J$2-H301)*$J$1/100)))</f>
        <v>19.51470588235295</v>
      </c>
      <c r="K301" s="23">
        <v>1378</v>
      </c>
      <c r="L301" s="24">
        <v>8</v>
      </c>
      <c r="M301" s="23">
        <v>2215</v>
      </c>
      <c r="N301" s="24">
        <v>12</v>
      </c>
      <c r="O301" s="23">
        <v>3140</v>
      </c>
      <c r="P301" s="24">
        <v>18</v>
      </c>
      <c r="Q301" s="23">
        <v>1972</v>
      </c>
      <c r="R301" s="24">
        <v>12</v>
      </c>
      <c r="S301" s="23"/>
      <c r="T301" s="24"/>
      <c r="U301" s="168"/>
      <c r="V301" s="169"/>
      <c r="W301" s="162"/>
      <c r="X301" s="163"/>
      <c r="Y301" s="168"/>
      <c r="Z301" s="163"/>
      <c r="AA301" s="20"/>
      <c r="AB301" s="21"/>
      <c r="AC301" s="20"/>
      <c r="AD301" s="21"/>
      <c r="AE301" s="20"/>
      <c r="AF301" s="21"/>
      <c r="AG301" s="20"/>
      <c r="AH301" s="34"/>
      <c r="AI301" s="20"/>
      <c r="AJ301" s="34"/>
      <c r="AK301" s="20"/>
      <c r="AL301" s="34"/>
      <c r="AM301" s="20"/>
      <c r="AN301" s="34"/>
      <c r="AO301" s="20">
        <v>1741</v>
      </c>
      <c r="AP301" s="34">
        <v>9</v>
      </c>
      <c r="AQ301" s="41">
        <v>1981</v>
      </c>
      <c r="AR301" s="42">
        <v>12</v>
      </c>
      <c r="AS301" s="41">
        <v>948</v>
      </c>
      <c r="AT301" s="42">
        <v>6</v>
      </c>
      <c r="AU301" s="41"/>
      <c r="AV301" s="42"/>
      <c r="AW301" s="41"/>
      <c r="AX301" s="42"/>
      <c r="AY301" s="36">
        <v>1026</v>
      </c>
      <c r="AZ301" s="21">
        <v>6</v>
      </c>
      <c r="BA301" s="36"/>
      <c r="BB301" s="21"/>
      <c r="BC301" s="36">
        <v>1892</v>
      </c>
      <c r="BD301" s="21">
        <v>10</v>
      </c>
      <c r="BE301" s="36">
        <v>1453</v>
      </c>
      <c r="BF301" s="21">
        <v>9</v>
      </c>
      <c r="BG301" s="85"/>
      <c r="BH301" s="86"/>
      <c r="BI301" s="85"/>
      <c r="BJ301" s="86"/>
      <c r="BK301" s="85"/>
      <c r="BL301" s="86"/>
      <c r="BM301" s="85"/>
      <c r="BN301" s="86"/>
      <c r="BO301" s="85"/>
      <c r="BP301" s="86"/>
      <c r="BQ301" s="91"/>
      <c r="BR301" s="92"/>
      <c r="BS301" s="91"/>
      <c r="BT301" s="92"/>
    </row>
    <row r="302" spans="1:72" ht="12.75">
      <c r="A302" s="11" t="s">
        <v>209</v>
      </c>
      <c r="B302" s="12" t="str">
        <f>MID(C302,2,LEN(C302))</f>
        <v>M</v>
      </c>
      <c r="C302" s="12" t="s">
        <v>26</v>
      </c>
      <c r="D302" s="13" t="s">
        <v>85</v>
      </c>
      <c r="E302" s="14">
        <v>1242</v>
      </c>
      <c r="F302" s="15">
        <f>K302+M302+O302+Q302+S302+U302+W302+Y302+AA302+AC302+AE302+AG302+AI302+AK302+AM302+AO302+AQ302+AS302+AU302+AW302+AY302+BA302+BC302+BE302+BG302+BI302+BK302+BM302+BO302+BQ302+BS302</f>
        <v>10505</v>
      </c>
      <c r="G302" s="59">
        <f>L302+N302+P302+R302+T302+V302+X302+Z302+AB302+AD302+AF302+AH302+AJ302+AL302+AN302+AP302+AR302+AT302+AV302+AX302+AZ302+BB302+BD302+BF302+BH302+BJ302+BL302+BN302+BP302+BR302+BT302</f>
        <v>60</v>
      </c>
      <c r="H302" s="16">
        <f>IF(G302&gt;0,F302/G302,0)</f>
        <v>175.08333333333334</v>
      </c>
      <c r="I302" s="80">
        <v>21.849999999999994</v>
      </c>
      <c r="J302" s="17">
        <f>IF(H302&gt;=$J$2,0,IF((($J$2-H302)*$J$1/100)&gt;35,35,(($J$2-H302)*$J$1/100)))</f>
        <v>18.687499999999993</v>
      </c>
      <c r="K302" s="23"/>
      <c r="L302" s="24"/>
      <c r="M302" s="23"/>
      <c r="N302" s="24"/>
      <c r="O302" s="23">
        <v>3327</v>
      </c>
      <c r="P302" s="24">
        <v>18</v>
      </c>
      <c r="Q302" s="23"/>
      <c r="R302" s="24"/>
      <c r="S302" s="23"/>
      <c r="T302" s="24"/>
      <c r="U302" s="168"/>
      <c r="V302" s="169"/>
      <c r="W302" s="162"/>
      <c r="X302" s="163"/>
      <c r="Y302" s="168"/>
      <c r="Z302" s="163"/>
      <c r="AA302" s="20"/>
      <c r="AB302" s="21"/>
      <c r="AC302" s="20"/>
      <c r="AD302" s="21"/>
      <c r="AE302" s="20"/>
      <c r="AF302" s="21"/>
      <c r="AG302" s="20"/>
      <c r="AH302" s="34"/>
      <c r="AI302" s="20"/>
      <c r="AJ302" s="34"/>
      <c r="AK302" s="20"/>
      <c r="AL302" s="34"/>
      <c r="AM302" s="20"/>
      <c r="AN302" s="34"/>
      <c r="AO302" s="20"/>
      <c r="AP302" s="34"/>
      <c r="AQ302" s="41">
        <v>1997</v>
      </c>
      <c r="AR302" s="42">
        <v>12</v>
      </c>
      <c r="AS302" s="41">
        <v>2080</v>
      </c>
      <c r="AT302" s="42">
        <v>12</v>
      </c>
      <c r="AU302" s="41"/>
      <c r="AV302" s="42"/>
      <c r="AW302" s="41"/>
      <c r="AX302" s="42"/>
      <c r="AY302" s="36">
        <v>706</v>
      </c>
      <c r="AZ302" s="21">
        <v>4</v>
      </c>
      <c r="BA302" s="36">
        <v>1440</v>
      </c>
      <c r="BB302" s="21">
        <v>8</v>
      </c>
      <c r="BC302" s="36">
        <v>111</v>
      </c>
      <c r="BD302" s="21">
        <v>1</v>
      </c>
      <c r="BE302" s="36">
        <v>844</v>
      </c>
      <c r="BF302" s="21">
        <v>5</v>
      </c>
      <c r="BG302" s="85"/>
      <c r="BH302" s="86"/>
      <c r="BI302" s="85"/>
      <c r="BJ302" s="86"/>
      <c r="BK302" s="85"/>
      <c r="BL302" s="86"/>
      <c r="BM302" s="85"/>
      <c r="BN302" s="86"/>
      <c r="BO302" s="85"/>
      <c r="BP302" s="86"/>
      <c r="BQ302" s="91"/>
      <c r="BR302" s="92"/>
      <c r="BS302" s="91"/>
      <c r="BT302" s="92"/>
    </row>
    <row r="303" spans="1:72" ht="12.75">
      <c r="A303" s="11" t="s">
        <v>428</v>
      </c>
      <c r="B303" s="12" t="str">
        <f>MID(C303,2,LEN(C303))</f>
        <v>F</v>
      </c>
      <c r="C303" s="12" t="s">
        <v>43</v>
      </c>
      <c r="D303" s="13" t="s">
        <v>85</v>
      </c>
      <c r="E303" s="14">
        <v>1611</v>
      </c>
      <c r="F303" s="15">
        <f>K303+M303+O303+Q303+S303+U303+W303+Y303+AA303+AC303+AE303+AG303+AI303+AK303+AM303+AO303+AQ303+AS303+AU303+AW303+AY303+BA303+BC303+BE303+BG303+BI303+BK303+BM303+BO303+BQ303+BS303</f>
        <v>1991</v>
      </c>
      <c r="G303" s="59">
        <f>L303+N303+P303+R303+T303+V303+X303+Z303+AB303+AD303+AF303+AH303+AJ303+AL303+AN303+AP303+AR303+AT303+AV303+AX303+AZ303+BB303+BD303+BF303+BH303+BJ303+BL303+BN303+BP303+BR303+BT303</f>
        <v>14</v>
      </c>
      <c r="H303" s="16">
        <f>IF(G303&gt;0,F303/G303,0)</f>
        <v>142.21428571428572</v>
      </c>
      <c r="I303" s="80">
        <v>35</v>
      </c>
      <c r="J303" s="17">
        <f>IF(H303&gt;=$J$2,0,IF((($J$2-H303)*$J$1/100)&gt;35,35,(($J$2-H303)*$J$1/100)))</f>
        <v>35</v>
      </c>
      <c r="K303" s="23"/>
      <c r="L303" s="24"/>
      <c r="M303" s="23"/>
      <c r="N303" s="24"/>
      <c r="O303" s="23"/>
      <c r="P303" s="24"/>
      <c r="Q303" s="23"/>
      <c r="R303" s="24"/>
      <c r="S303" s="23"/>
      <c r="T303" s="24"/>
      <c r="U303" s="168"/>
      <c r="V303" s="169"/>
      <c r="W303" s="162"/>
      <c r="X303" s="163"/>
      <c r="Y303" s="168"/>
      <c r="Z303" s="163"/>
      <c r="AA303" s="20"/>
      <c r="AB303" s="21"/>
      <c r="AC303" s="20"/>
      <c r="AD303" s="21"/>
      <c r="AE303" s="20"/>
      <c r="AF303" s="21"/>
      <c r="AG303" s="20"/>
      <c r="AH303" s="34"/>
      <c r="AI303" s="20"/>
      <c r="AJ303" s="34"/>
      <c r="AK303" s="20"/>
      <c r="AL303" s="34"/>
      <c r="AM303" s="20"/>
      <c r="AN303" s="34"/>
      <c r="AO303" s="20"/>
      <c r="AP303" s="34"/>
      <c r="AQ303" s="41"/>
      <c r="AR303" s="42"/>
      <c r="AS303" s="41"/>
      <c r="AT303" s="42"/>
      <c r="AU303" s="41"/>
      <c r="AV303" s="42"/>
      <c r="AW303" s="41"/>
      <c r="AX303" s="42"/>
      <c r="AY303" s="36">
        <v>513</v>
      </c>
      <c r="AZ303" s="21">
        <v>4</v>
      </c>
      <c r="BA303" s="36">
        <v>1478</v>
      </c>
      <c r="BB303" s="21">
        <v>10</v>
      </c>
      <c r="BC303" s="36"/>
      <c r="BD303" s="21"/>
      <c r="BE303" s="36"/>
      <c r="BF303" s="21"/>
      <c r="BG303" s="85"/>
      <c r="BH303" s="86"/>
      <c r="BI303" s="85"/>
      <c r="BJ303" s="86"/>
      <c r="BK303" s="85"/>
      <c r="BL303" s="86"/>
      <c r="BM303" s="85"/>
      <c r="BN303" s="86"/>
      <c r="BO303" s="85"/>
      <c r="BP303" s="86"/>
      <c r="BQ303" s="91"/>
      <c r="BR303" s="92"/>
      <c r="BS303" s="91"/>
      <c r="BT303" s="92"/>
    </row>
    <row r="304" spans="1:72" ht="12.75">
      <c r="A304" s="11" t="s">
        <v>135</v>
      </c>
      <c r="B304" s="12" t="str">
        <f>MID(C304,2,LEN(C304))</f>
        <v>F</v>
      </c>
      <c r="C304" s="12" t="s">
        <v>43</v>
      </c>
      <c r="D304" s="13" t="s">
        <v>85</v>
      </c>
      <c r="E304" s="14">
        <v>1600</v>
      </c>
      <c r="F304" s="15">
        <f>K304+M304+O304+Q304+S304+U304+W304+Y304+AA304+AC304+AE304+AG304+AI304+AK304+AM304+AO304+AQ304+AS304+AU304+AW304+AY304+BA304+BC304+BE304+BG304+BI304+BK304+BM304+BO304+BQ304+BS304</f>
        <v>2398</v>
      </c>
      <c r="G304" s="59">
        <f>L304+N304+P304+R304+T304+V304+X304+Z304+AB304+AD304+AF304+AH304+AJ304+AL304+AN304+AP304+AR304+AT304+AV304+AX304+AZ304+BB304+BD304+BF304+BH304+BJ304+BL304+BN304+BP304+BR304+BT304</f>
        <v>16</v>
      </c>
      <c r="H304" s="16">
        <f>IF(G304&gt;0,F304/G304,0)</f>
        <v>149.875</v>
      </c>
      <c r="I304" s="80">
        <v>35</v>
      </c>
      <c r="J304" s="17">
        <f>IF(H304&gt;=$J$2,0,IF((($J$2-H304)*$J$1/100)&gt;35,35,(($J$2-H304)*$J$1/100)))</f>
        <v>35</v>
      </c>
      <c r="K304" s="23"/>
      <c r="L304" s="24"/>
      <c r="M304" s="23"/>
      <c r="N304" s="24"/>
      <c r="O304" s="23"/>
      <c r="P304" s="24"/>
      <c r="Q304" s="23"/>
      <c r="R304" s="24"/>
      <c r="S304" s="23"/>
      <c r="T304" s="24"/>
      <c r="U304" s="168"/>
      <c r="V304" s="169"/>
      <c r="W304" s="162"/>
      <c r="X304" s="163"/>
      <c r="Y304" s="168"/>
      <c r="Z304" s="163"/>
      <c r="AA304" s="20"/>
      <c r="AB304" s="21"/>
      <c r="AC304" s="20"/>
      <c r="AD304" s="21"/>
      <c r="AE304" s="20"/>
      <c r="AF304" s="21"/>
      <c r="AG304" s="20">
        <v>850</v>
      </c>
      <c r="AH304" s="34">
        <v>6</v>
      </c>
      <c r="AI304" s="20"/>
      <c r="AJ304" s="34"/>
      <c r="AK304" s="20"/>
      <c r="AL304" s="34"/>
      <c r="AM304" s="20"/>
      <c r="AN304" s="34"/>
      <c r="AO304" s="20"/>
      <c r="AP304" s="34"/>
      <c r="AQ304" s="41"/>
      <c r="AR304" s="42"/>
      <c r="AS304" s="41"/>
      <c r="AT304" s="42"/>
      <c r="AU304" s="41"/>
      <c r="AV304" s="42"/>
      <c r="AW304" s="41"/>
      <c r="AX304" s="42"/>
      <c r="AY304" s="36">
        <v>1548</v>
      </c>
      <c r="AZ304" s="21">
        <v>10</v>
      </c>
      <c r="BA304" s="36"/>
      <c r="BB304" s="21"/>
      <c r="BC304" s="36"/>
      <c r="BD304" s="21"/>
      <c r="BE304" s="36"/>
      <c r="BF304" s="21"/>
      <c r="BG304" s="85"/>
      <c r="BH304" s="86"/>
      <c r="BI304" s="85"/>
      <c r="BJ304" s="86"/>
      <c r="BK304" s="85"/>
      <c r="BL304" s="86"/>
      <c r="BM304" s="85"/>
      <c r="BN304" s="86"/>
      <c r="BO304" s="85"/>
      <c r="BP304" s="86"/>
      <c r="BQ304" s="91"/>
      <c r="BR304" s="92"/>
      <c r="BS304" s="91"/>
      <c r="BT304" s="92"/>
    </row>
    <row r="305" spans="1:72" ht="12.75">
      <c r="A305" s="11" t="s">
        <v>260</v>
      </c>
      <c r="B305" s="12" t="str">
        <f>MID(C305,2,LEN(C305))</f>
        <v>F</v>
      </c>
      <c r="C305" s="12" t="s">
        <v>43</v>
      </c>
      <c r="D305" s="13" t="s">
        <v>85</v>
      </c>
      <c r="E305" s="14">
        <v>2029</v>
      </c>
      <c r="F305" s="15">
        <f>K305+M305+O305+Q305+S305+U305+W305+Y305+AA305+AC305+AE305+AG305+AI305+AK305+AM305+AO305+AQ305+AS305+AU305+AW305+AY305+BA305+BC305+BE305+BG305+BI305+BK305+BM305+BO305+BQ305+BS305</f>
        <v>2421</v>
      </c>
      <c r="G305" s="59">
        <f>L305+N305+P305+R305+T305+V305+X305+Z305+AB305+AD305+AF305+AH305+AJ305+AL305+AN305+AP305+AR305+AT305+AV305+AX305+AZ305+BB305+BD305+BF305+BH305+BJ305+BL305+BN305+BP305+BR305+BT305</f>
        <v>18</v>
      </c>
      <c r="H305" s="16">
        <f>IF(G305&gt;0,F305/G305,0)</f>
        <v>134.5</v>
      </c>
      <c r="I305" s="80">
        <v>35</v>
      </c>
      <c r="J305" s="17">
        <f>IF(H305&gt;=$J$2,0,IF((($J$2-H305)*$J$1/100)&gt;35,35,(($J$2-H305)*$J$1/100)))</f>
        <v>35</v>
      </c>
      <c r="K305" s="23"/>
      <c r="L305" s="24"/>
      <c r="M305" s="23"/>
      <c r="N305" s="24"/>
      <c r="O305" s="23"/>
      <c r="P305" s="24"/>
      <c r="Q305" s="23"/>
      <c r="R305" s="24"/>
      <c r="S305" s="23"/>
      <c r="T305" s="24"/>
      <c r="U305" s="168"/>
      <c r="V305" s="169"/>
      <c r="W305" s="162"/>
      <c r="X305" s="163"/>
      <c r="Y305" s="168"/>
      <c r="Z305" s="163"/>
      <c r="AA305" s="20"/>
      <c r="AB305" s="21"/>
      <c r="AC305" s="20"/>
      <c r="AD305" s="21"/>
      <c r="AE305" s="20"/>
      <c r="AF305" s="21"/>
      <c r="AG305" s="20"/>
      <c r="AH305" s="34"/>
      <c r="AI305" s="20"/>
      <c r="AJ305" s="34"/>
      <c r="AK305" s="20"/>
      <c r="AL305" s="34"/>
      <c r="AM305" s="20"/>
      <c r="AN305" s="34"/>
      <c r="AO305" s="20"/>
      <c r="AP305" s="34"/>
      <c r="AQ305" s="41"/>
      <c r="AR305" s="42"/>
      <c r="AS305" s="41"/>
      <c r="AT305" s="42"/>
      <c r="AU305" s="41"/>
      <c r="AV305" s="42"/>
      <c r="AW305" s="41"/>
      <c r="AX305" s="42"/>
      <c r="AY305" s="36">
        <v>1070</v>
      </c>
      <c r="AZ305" s="21">
        <v>8</v>
      </c>
      <c r="BA305" s="36"/>
      <c r="BB305" s="21"/>
      <c r="BC305" s="36">
        <v>1351</v>
      </c>
      <c r="BD305" s="21">
        <v>10</v>
      </c>
      <c r="BE305" s="36"/>
      <c r="BF305" s="21"/>
      <c r="BG305" s="85"/>
      <c r="BH305" s="86"/>
      <c r="BI305" s="85"/>
      <c r="BJ305" s="86"/>
      <c r="BK305" s="85"/>
      <c r="BL305" s="86"/>
      <c r="BM305" s="85"/>
      <c r="BN305" s="86"/>
      <c r="BO305" s="85"/>
      <c r="BP305" s="86"/>
      <c r="BQ305" s="91"/>
      <c r="BR305" s="92"/>
      <c r="BS305" s="91"/>
      <c r="BT305" s="92"/>
    </row>
    <row r="306" spans="1:72" ht="12.75">
      <c r="A306" s="11" t="s">
        <v>178</v>
      </c>
      <c r="B306" s="12" t="str">
        <f>MID(C306,2,LEN(C306))</f>
        <v>F</v>
      </c>
      <c r="C306" s="12" t="s">
        <v>43</v>
      </c>
      <c r="D306" s="13" t="s">
        <v>85</v>
      </c>
      <c r="E306" s="14">
        <v>612</v>
      </c>
      <c r="F306" s="15">
        <f>K306+M306+O306+Q306+S306+U306+W306+Y306+AA306+AC306+AE306+AG306+AI306+AK306+AM306+AO306+AQ306+AS306+AU306+AW306+AY306+BA306+BC306+BE306+BG306+BI306+BK306+BM306+BO306+BQ306+BS306</f>
        <v>2911</v>
      </c>
      <c r="G306" s="59">
        <f>L306+N306+P306+R306+T306+V306+X306+Z306+AB306+AD306+AF306+AH306+AJ306+AL306+AN306+AP306+AR306+AT306+AV306+AX306+AZ306+BB306+BD306+BF306+BH306+BJ306+BL306+BN306+BP306+BR306+BT306</f>
        <v>20</v>
      </c>
      <c r="H306" s="16">
        <f>IF(G306&gt;0,F306/G306,0)</f>
        <v>145.55</v>
      </c>
      <c r="I306" s="80">
        <v>34.893750000000004</v>
      </c>
      <c r="J306" s="17">
        <f>IF(H306&gt;=$J$2,0,IF((($J$2-H306)*$J$1/100)&gt;35,35,(($J$2-H306)*$J$1/100)))</f>
        <v>35</v>
      </c>
      <c r="K306" s="23"/>
      <c r="L306" s="24"/>
      <c r="M306" s="23"/>
      <c r="N306" s="24"/>
      <c r="O306" s="23">
        <v>2617</v>
      </c>
      <c r="P306" s="24">
        <v>18</v>
      </c>
      <c r="Q306" s="23"/>
      <c r="R306" s="24"/>
      <c r="S306" s="23"/>
      <c r="T306" s="24"/>
      <c r="U306" s="168"/>
      <c r="V306" s="169"/>
      <c r="W306" s="162"/>
      <c r="X306" s="163"/>
      <c r="Y306" s="168"/>
      <c r="Z306" s="163"/>
      <c r="AA306" s="20"/>
      <c r="AB306" s="21"/>
      <c r="AC306" s="20"/>
      <c r="AD306" s="21"/>
      <c r="AE306" s="20"/>
      <c r="AF306" s="21"/>
      <c r="AG306" s="20"/>
      <c r="AH306" s="34"/>
      <c r="AI306" s="20"/>
      <c r="AJ306" s="34"/>
      <c r="AK306" s="20"/>
      <c r="AL306" s="34"/>
      <c r="AM306" s="20"/>
      <c r="AN306" s="34"/>
      <c r="AO306" s="20"/>
      <c r="AP306" s="34"/>
      <c r="AQ306" s="41"/>
      <c r="AR306" s="42"/>
      <c r="AS306" s="41"/>
      <c r="AT306" s="42"/>
      <c r="AU306" s="41"/>
      <c r="AV306" s="42"/>
      <c r="AW306" s="41"/>
      <c r="AX306" s="42"/>
      <c r="AY306" s="36"/>
      <c r="AZ306" s="21"/>
      <c r="BA306" s="36">
        <v>294</v>
      </c>
      <c r="BB306" s="21">
        <v>2</v>
      </c>
      <c r="BC306" s="36"/>
      <c r="BD306" s="21"/>
      <c r="BE306" s="36"/>
      <c r="BF306" s="21"/>
      <c r="BG306" s="85"/>
      <c r="BH306" s="86"/>
      <c r="BI306" s="85"/>
      <c r="BJ306" s="86"/>
      <c r="BK306" s="85"/>
      <c r="BL306" s="86"/>
      <c r="BM306" s="85"/>
      <c r="BN306" s="86"/>
      <c r="BO306" s="85"/>
      <c r="BP306" s="86"/>
      <c r="BQ306" s="91"/>
      <c r="BR306" s="92"/>
      <c r="BS306" s="91"/>
      <c r="BT306" s="92"/>
    </row>
    <row r="307" spans="1:72" ht="12.75">
      <c r="A307" s="11" t="s">
        <v>120</v>
      </c>
      <c r="B307" s="12" t="str">
        <f>MID(C307,2,LEN(C307))</f>
        <v>M</v>
      </c>
      <c r="C307" s="12" t="s">
        <v>26</v>
      </c>
      <c r="D307" s="13" t="s">
        <v>85</v>
      </c>
      <c r="E307" s="14">
        <v>1140</v>
      </c>
      <c r="F307" s="15">
        <f>K307+M307+O307+Q307+S307+U307+W307+Y307+AA307+AC307+AE307+AG307+AI307+AK307+AM307+AO307+AQ307+AS307+AU307+AW307+AY307+BA307+BC307+BE307+BG307+BI307+BK307+BM307+BO307+BQ307+BS307</f>
        <v>10363</v>
      </c>
      <c r="G307" s="59">
        <f>L307+N307+P307+R307+T307+V307+X307+Z307+AB307+AD307+AF307+AH307+AJ307+AL307+AN307+AP307+AR307+AT307+AV307+AX307+AZ307+BB307+BD307+BF307+BH307+BJ307+BL307+BN307+BP307+BR307+BT307</f>
        <v>65</v>
      </c>
      <c r="H307" s="16">
        <f>IF(G307&gt;0,F307/G307,0)</f>
        <v>159.43076923076924</v>
      </c>
      <c r="I307" s="80">
        <v>21.72083333333333</v>
      </c>
      <c r="J307" s="17">
        <f>IF(H307&gt;=$J$2,0,IF((($J$2-H307)*$J$1/100)&gt;35,35,(($J$2-H307)*$J$1/100)))</f>
        <v>30.426923076923067</v>
      </c>
      <c r="K307" s="23">
        <v>1250</v>
      </c>
      <c r="L307" s="24">
        <v>8</v>
      </c>
      <c r="M307" s="23"/>
      <c r="N307" s="24"/>
      <c r="O307" s="23">
        <v>0</v>
      </c>
      <c r="P307" s="24">
        <v>0</v>
      </c>
      <c r="Q307" s="23"/>
      <c r="R307" s="24"/>
      <c r="S307" s="23"/>
      <c r="T307" s="24"/>
      <c r="U307" s="168">
        <v>1861</v>
      </c>
      <c r="V307" s="169">
        <v>12</v>
      </c>
      <c r="W307" s="162"/>
      <c r="X307" s="163"/>
      <c r="Y307" s="168">
        <v>1999</v>
      </c>
      <c r="Z307" s="163">
        <v>12</v>
      </c>
      <c r="AA307" s="20"/>
      <c r="AB307" s="21"/>
      <c r="AC307" s="20"/>
      <c r="AD307" s="21"/>
      <c r="AE307" s="20"/>
      <c r="AF307" s="21"/>
      <c r="AG307" s="20"/>
      <c r="AH307" s="34"/>
      <c r="AI307" s="20"/>
      <c r="AJ307" s="34"/>
      <c r="AK307" s="20"/>
      <c r="AL307" s="34"/>
      <c r="AM307" s="20"/>
      <c r="AN307" s="34"/>
      <c r="AO307" s="20"/>
      <c r="AP307" s="34"/>
      <c r="AQ307" s="41">
        <v>1969</v>
      </c>
      <c r="AR307" s="42">
        <v>12</v>
      </c>
      <c r="AS307" s="41">
        <v>1733</v>
      </c>
      <c r="AT307" s="42">
        <v>12</v>
      </c>
      <c r="AU307" s="41"/>
      <c r="AV307" s="42"/>
      <c r="AW307" s="41"/>
      <c r="AX307" s="42"/>
      <c r="AY307" s="36">
        <v>1551</v>
      </c>
      <c r="AZ307" s="21">
        <v>9</v>
      </c>
      <c r="BA307" s="36"/>
      <c r="BB307" s="21"/>
      <c r="BC307" s="36"/>
      <c r="BD307" s="21"/>
      <c r="BE307" s="36"/>
      <c r="BF307" s="21"/>
      <c r="BG307" s="85"/>
      <c r="BH307" s="86"/>
      <c r="BI307" s="85"/>
      <c r="BJ307" s="86"/>
      <c r="BK307" s="85"/>
      <c r="BL307" s="86"/>
      <c r="BM307" s="85"/>
      <c r="BN307" s="86"/>
      <c r="BO307" s="85"/>
      <c r="BP307" s="86"/>
      <c r="BQ307" s="91"/>
      <c r="BR307" s="92"/>
      <c r="BS307" s="91"/>
      <c r="BT307" s="92"/>
    </row>
    <row r="308" spans="1:72" ht="12.75">
      <c r="A308" s="11" t="s">
        <v>1</v>
      </c>
      <c r="B308" s="12" t="str">
        <f>MID(C308,2,LEN(C308))</f>
        <v>M</v>
      </c>
      <c r="C308" s="12" t="s">
        <v>26</v>
      </c>
      <c r="D308" s="13" t="s">
        <v>85</v>
      </c>
      <c r="E308" s="14">
        <v>1139</v>
      </c>
      <c r="F308" s="15">
        <f>K308+M308+O308+Q308+S308+U308+W308+Y308+AA308+AC308+AE308+AG308+AI308+AK308+AM308+AO308+AQ308+AS308+AU308+AW308+AY308+BA308+BC308+BE308+BG308+BI308+BK308+BM308+BO308+BQ308+BS308</f>
        <v>18461</v>
      </c>
      <c r="G308" s="59">
        <f>L308+N308+P308+R308+T308+V308+X308+Z308+AB308+AD308+AF308+AH308+AJ308+AL308+AN308+AP308+AR308+AT308+AV308+AX308+AZ308+BB308+BD308+BF308+BH308+BJ308+BL308+BN308+BP308+BR308+BT308</f>
        <v>102</v>
      </c>
      <c r="H308" s="16">
        <f>IF(G308&gt;0,F308/G308,0)</f>
        <v>180.99019607843138</v>
      </c>
      <c r="I308" s="80">
        <v>20.93540669856459</v>
      </c>
      <c r="J308" s="17">
        <f>IF(H308&gt;=$J$2,0,IF((($J$2-H308)*$J$1/100)&gt;35,35,(($J$2-H308)*$J$1/100)))</f>
        <v>14.257352941176464</v>
      </c>
      <c r="K308" s="23">
        <v>6115</v>
      </c>
      <c r="L308" s="24">
        <v>32</v>
      </c>
      <c r="M308" s="23"/>
      <c r="N308" s="24"/>
      <c r="O308" s="23">
        <v>0</v>
      </c>
      <c r="P308" s="24">
        <v>0</v>
      </c>
      <c r="Q308" s="23"/>
      <c r="R308" s="24"/>
      <c r="S308" s="23">
        <v>1442</v>
      </c>
      <c r="T308" s="24">
        <v>8</v>
      </c>
      <c r="U308" s="168">
        <v>4159</v>
      </c>
      <c r="V308" s="169">
        <v>24</v>
      </c>
      <c r="W308" s="162"/>
      <c r="X308" s="163"/>
      <c r="Y308" s="168"/>
      <c r="Z308" s="163"/>
      <c r="AA308" s="20"/>
      <c r="AB308" s="21"/>
      <c r="AC308" s="20"/>
      <c r="AD308" s="21"/>
      <c r="AE308" s="20"/>
      <c r="AF308" s="21"/>
      <c r="AG308" s="20"/>
      <c r="AH308" s="34"/>
      <c r="AI308" s="20"/>
      <c r="AJ308" s="34"/>
      <c r="AK308" s="20"/>
      <c r="AL308" s="34"/>
      <c r="AM308" s="20"/>
      <c r="AN308" s="34"/>
      <c r="AO308" s="20">
        <v>1066</v>
      </c>
      <c r="AP308" s="34">
        <v>6</v>
      </c>
      <c r="AQ308" s="41">
        <v>1956</v>
      </c>
      <c r="AR308" s="42">
        <v>12</v>
      </c>
      <c r="AS308" s="41">
        <v>2382</v>
      </c>
      <c r="AT308" s="42">
        <v>12</v>
      </c>
      <c r="AU308" s="41"/>
      <c r="AV308" s="42"/>
      <c r="AW308" s="41"/>
      <c r="AX308" s="42"/>
      <c r="AY308" s="36"/>
      <c r="AZ308" s="21"/>
      <c r="BA308" s="36">
        <v>1010</v>
      </c>
      <c r="BB308" s="21">
        <v>6</v>
      </c>
      <c r="BC308" s="36"/>
      <c r="BD308" s="21"/>
      <c r="BE308" s="36">
        <v>331</v>
      </c>
      <c r="BF308" s="21">
        <v>2</v>
      </c>
      <c r="BG308" s="85"/>
      <c r="BH308" s="86"/>
      <c r="BI308" s="85"/>
      <c r="BJ308" s="86"/>
      <c r="BK308" s="85"/>
      <c r="BL308" s="86"/>
      <c r="BM308" s="85"/>
      <c r="BN308" s="86"/>
      <c r="BO308" s="85"/>
      <c r="BP308" s="86"/>
      <c r="BQ308" s="91"/>
      <c r="BR308" s="92"/>
      <c r="BS308" s="91"/>
      <c r="BT308" s="92"/>
    </row>
    <row r="309" spans="1:72" ht="12.75">
      <c r="A309" s="11" t="s">
        <v>474</v>
      </c>
      <c r="B309" s="12" t="str">
        <f>MID(C309,2,LEN(C309))</f>
        <v>F</v>
      </c>
      <c r="C309" s="12" t="s">
        <v>19</v>
      </c>
      <c r="D309" s="13" t="s">
        <v>85</v>
      </c>
      <c r="E309" s="14">
        <v>693</v>
      </c>
      <c r="F309" s="15">
        <f>K309+M309+O309+Q309+S309+U309+W309+Y309+AA309+AC309+AE309+AG309+AI309+AK309+AM309+AO309+AQ309+AS309+AU309+AW309+AY309+BA309+BC309+BE309+BG309+BI309+BK309+BM309+BO309+BQ309+BS309</f>
        <v>11705</v>
      </c>
      <c r="G309" s="59">
        <f>L309+N309+P309+R309+T309+V309+X309+Z309+AB309+AD309+AF309+AH309+AJ309+AL309+AN309+AP309+AR309+AT309+AV309+AX309+AZ309+BB309+BD309+BF309+BH309+BJ309+BL309+BN309+BP309+BR309+BT309</f>
        <v>66</v>
      </c>
      <c r="H309" s="16">
        <f>IF(G309&gt;0,F309/G309,0)</f>
        <v>177.34848484848484</v>
      </c>
      <c r="I309" s="80">
        <v>35</v>
      </c>
      <c r="J309" s="17">
        <f>IF(H309&gt;=$J$2,0,IF((($J$2-H309)*$J$1/100)&gt;35,35,(($J$2-H309)*$J$1/100)))</f>
        <v>16.988636363636367</v>
      </c>
      <c r="K309" s="23"/>
      <c r="L309" s="24"/>
      <c r="M309" s="23"/>
      <c r="N309" s="24"/>
      <c r="O309" s="23">
        <v>3180</v>
      </c>
      <c r="P309" s="24">
        <v>18</v>
      </c>
      <c r="Q309" s="23">
        <v>3212</v>
      </c>
      <c r="R309" s="24">
        <v>18</v>
      </c>
      <c r="S309" s="23"/>
      <c r="T309" s="24"/>
      <c r="U309" s="168"/>
      <c r="V309" s="169"/>
      <c r="W309" s="162"/>
      <c r="X309" s="163"/>
      <c r="Y309" s="168"/>
      <c r="Z309" s="163"/>
      <c r="AA309" s="20"/>
      <c r="AB309" s="21"/>
      <c r="AC309" s="20"/>
      <c r="AD309" s="21"/>
      <c r="AE309" s="20"/>
      <c r="AF309" s="21"/>
      <c r="AG309" s="20"/>
      <c r="AH309" s="34"/>
      <c r="AI309" s="20"/>
      <c r="AJ309" s="34"/>
      <c r="AK309" s="20"/>
      <c r="AL309" s="34"/>
      <c r="AM309" s="20"/>
      <c r="AN309" s="34"/>
      <c r="AO309" s="20"/>
      <c r="AP309" s="34"/>
      <c r="AQ309" s="41"/>
      <c r="AR309" s="42"/>
      <c r="AS309" s="41"/>
      <c r="AT309" s="42"/>
      <c r="AU309" s="41"/>
      <c r="AV309" s="42"/>
      <c r="AW309" s="41"/>
      <c r="AX309" s="42"/>
      <c r="AY309" s="36">
        <v>1729</v>
      </c>
      <c r="AZ309" s="21">
        <v>10</v>
      </c>
      <c r="BA309" s="36">
        <v>1742</v>
      </c>
      <c r="BB309" s="21">
        <v>10</v>
      </c>
      <c r="BC309" s="36">
        <v>1842</v>
      </c>
      <c r="BD309" s="21">
        <v>10</v>
      </c>
      <c r="BE309" s="36"/>
      <c r="BF309" s="21"/>
      <c r="BG309" s="85"/>
      <c r="BH309" s="86"/>
      <c r="BI309" s="85"/>
      <c r="BJ309" s="86"/>
      <c r="BK309" s="85"/>
      <c r="BL309" s="86"/>
      <c r="BM309" s="85"/>
      <c r="BN309" s="86"/>
      <c r="BO309" s="85"/>
      <c r="BP309" s="86"/>
      <c r="BQ309" s="91"/>
      <c r="BR309" s="92"/>
      <c r="BS309" s="91"/>
      <c r="BT309" s="92"/>
    </row>
    <row r="310" spans="1:72" ht="12.75">
      <c r="A310" s="26" t="s">
        <v>134</v>
      </c>
      <c r="B310" s="27" t="str">
        <f>MID(C310,2,LEN(C310))</f>
        <v>F</v>
      </c>
      <c r="C310" s="27" t="s">
        <v>43</v>
      </c>
      <c r="D310" s="13" t="s">
        <v>85</v>
      </c>
      <c r="E310" s="28">
        <v>2278</v>
      </c>
      <c r="F310" s="15">
        <f>K310+M310+O310+Q310+S310+U310+W310+Y310+AA310+AC310+AE310+AG310+AI310+AK310+AM310+AO310+AQ310+AS310+AU310+AW310+AY310+BA310+BC310+BE310+BG310+BI310+BK310+BM310+BO310+BQ310+BS310</f>
        <v>20754</v>
      </c>
      <c r="G310" s="59">
        <f>L310+N310+P310+R310+T310+V310+X310+Z310+AB310+AD310+AF310+AH310+AJ310+AL310+AN310+AP310+AR310+AT310+AV310+AX310+AZ310+BB310+BD310+BF310+BH310+BJ310+BL310+BN310+BP310+BR310+BT310</f>
        <v>123</v>
      </c>
      <c r="H310" s="16">
        <f>IF(G310&gt;0,F310/G310,0)</f>
        <v>168.73170731707316</v>
      </c>
      <c r="I310" s="80">
        <v>35</v>
      </c>
      <c r="J310" s="17">
        <f>IF(H310&gt;=$J$2,0,IF((($J$2-H310)*$J$1/100)&gt;35,35,(($J$2-H310)*$J$1/100)))</f>
        <v>23.45121951219513</v>
      </c>
      <c r="K310" s="23"/>
      <c r="L310" s="24"/>
      <c r="M310" s="23">
        <v>3225</v>
      </c>
      <c r="N310" s="24">
        <v>18</v>
      </c>
      <c r="O310" s="23">
        <v>3188</v>
      </c>
      <c r="P310" s="24">
        <v>18</v>
      </c>
      <c r="Q310" s="23">
        <v>2946</v>
      </c>
      <c r="R310" s="24">
        <v>18</v>
      </c>
      <c r="S310" s="23"/>
      <c r="T310" s="24"/>
      <c r="U310" s="168"/>
      <c r="V310" s="169"/>
      <c r="W310" s="162"/>
      <c r="X310" s="163"/>
      <c r="Y310" s="168">
        <v>1943</v>
      </c>
      <c r="Z310" s="163">
        <v>12</v>
      </c>
      <c r="AA310" s="20"/>
      <c r="AB310" s="21"/>
      <c r="AC310" s="20"/>
      <c r="AD310" s="21"/>
      <c r="AE310" s="20"/>
      <c r="AF310" s="21"/>
      <c r="AG310" s="20">
        <v>864</v>
      </c>
      <c r="AH310" s="34">
        <v>6</v>
      </c>
      <c r="AI310" s="20"/>
      <c r="AJ310" s="34"/>
      <c r="AK310" s="20"/>
      <c r="AL310" s="34"/>
      <c r="AM310" s="20"/>
      <c r="AN310" s="34"/>
      <c r="AO310" s="20">
        <v>2415</v>
      </c>
      <c r="AP310" s="34">
        <v>13</v>
      </c>
      <c r="AQ310" s="41"/>
      <c r="AR310" s="42"/>
      <c r="AS310" s="41">
        <v>974</v>
      </c>
      <c r="AT310" s="42">
        <v>6</v>
      </c>
      <c r="AU310" s="41">
        <v>1920</v>
      </c>
      <c r="AV310" s="42">
        <v>12</v>
      </c>
      <c r="AW310" s="41"/>
      <c r="AX310" s="42"/>
      <c r="AY310" s="36">
        <v>1600</v>
      </c>
      <c r="AZ310" s="21">
        <v>10</v>
      </c>
      <c r="BA310" s="36">
        <v>1679</v>
      </c>
      <c r="BB310" s="21">
        <v>10</v>
      </c>
      <c r="BC310" s="36"/>
      <c r="BD310" s="21"/>
      <c r="BE310" s="36"/>
      <c r="BF310" s="21"/>
      <c r="BG310" s="85"/>
      <c r="BH310" s="86"/>
      <c r="BI310" s="85"/>
      <c r="BJ310" s="86"/>
      <c r="BK310" s="85"/>
      <c r="BL310" s="86"/>
      <c r="BM310" s="85"/>
      <c r="BN310" s="86"/>
      <c r="BO310" s="85"/>
      <c r="BP310" s="86"/>
      <c r="BQ310" s="91"/>
      <c r="BR310" s="92"/>
      <c r="BS310" s="91"/>
      <c r="BT310" s="92"/>
    </row>
    <row r="311" spans="1:72" ht="12.75">
      <c r="A311" s="26" t="s">
        <v>133</v>
      </c>
      <c r="B311" s="27" t="str">
        <f>MID(C311,2,LEN(C311))</f>
        <v>F</v>
      </c>
      <c r="C311" s="27" t="s">
        <v>43</v>
      </c>
      <c r="D311" s="13" t="s">
        <v>85</v>
      </c>
      <c r="E311" s="28">
        <v>2353</v>
      </c>
      <c r="F311" s="15">
        <f>K311+M311+O311+Q311+S311+U311+W311+Y311+AA311+AC311+AE311+AG311+AI311+AK311+AM311+AO311+AQ311+AS311+AU311+AW311+AY311+BA311+BC311+BE311+BG311+BI311+BK311+BM311+BO311+BQ311+BS311</f>
        <v>1283</v>
      </c>
      <c r="G311" s="59">
        <f>L311+N311+P311+R311+T311+V311+X311+Z311+AB311+AD311+AF311+AH311+AJ311+AL311+AN311+AP311+AR311+AT311+AV311+AX311+AZ311+BB311+BD311+BF311+BH311+BJ311+BL311+BN311+BP311+BR311+BT311</f>
        <v>10</v>
      </c>
      <c r="H311" s="16">
        <f>IF(G311&gt;0,F311/G311,0)</f>
        <v>128.3</v>
      </c>
      <c r="I311" s="80">
        <v>35</v>
      </c>
      <c r="J311" s="17">
        <f>IF(H311&gt;=$J$2,0,IF((($J$2-H311)*$J$1/100)&gt;35,35,(($J$2-H311)*$J$1/100)))</f>
        <v>35</v>
      </c>
      <c r="K311" s="23"/>
      <c r="L311" s="24"/>
      <c r="M311" s="23"/>
      <c r="N311" s="24"/>
      <c r="O311" s="23"/>
      <c r="P311" s="24"/>
      <c r="Q311" s="23"/>
      <c r="R311" s="24"/>
      <c r="S311" s="23"/>
      <c r="T311" s="24"/>
      <c r="U311" s="168"/>
      <c r="V311" s="169"/>
      <c r="W311" s="162"/>
      <c r="X311" s="163"/>
      <c r="Y311" s="168"/>
      <c r="Z311" s="163"/>
      <c r="AA311" s="20"/>
      <c r="AB311" s="21"/>
      <c r="AC311" s="20"/>
      <c r="AD311" s="21"/>
      <c r="AE311" s="20"/>
      <c r="AF311" s="21"/>
      <c r="AG311" s="20"/>
      <c r="AH311" s="34"/>
      <c r="AI311" s="20"/>
      <c r="AJ311" s="34"/>
      <c r="AK311" s="20"/>
      <c r="AL311" s="34"/>
      <c r="AM311" s="20"/>
      <c r="AN311" s="34"/>
      <c r="AO311" s="20"/>
      <c r="AP311" s="34"/>
      <c r="AQ311" s="41"/>
      <c r="AR311" s="42"/>
      <c r="AS311" s="41"/>
      <c r="AT311" s="42"/>
      <c r="AU311" s="41"/>
      <c r="AV311" s="42"/>
      <c r="AW311" s="41"/>
      <c r="AX311" s="42"/>
      <c r="AY311" s="36"/>
      <c r="AZ311" s="21"/>
      <c r="BA311" s="36"/>
      <c r="BB311" s="21"/>
      <c r="BC311" s="36">
        <v>1283</v>
      </c>
      <c r="BD311" s="21">
        <v>10</v>
      </c>
      <c r="BE311" s="36"/>
      <c r="BF311" s="21"/>
      <c r="BG311" s="85"/>
      <c r="BH311" s="86"/>
      <c r="BI311" s="85"/>
      <c r="BJ311" s="86"/>
      <c r="BK311" s="85"/>
      <c r="BL311" s="86"/>
      <c r="BM311" s="85"/>
      <c r="BN311" s="86"/>
      <c r="BO311" s="85"/>
      <c r="BP311" s="86"/>
      <c r="BQ311" s="91"/>
      <c r="BR311" s="92"/>
      <c r="BS311" s="91"/>
      <c r="BT311" s="92"/>
    </row>
    <row r="312" spans="1:72" ht="12.75">
      <c r="A312" s="11" t="s">
        <v>589</v>
      </c>
      <c r="B312" s="12" t="s">
        <v>296</v>
      </c>
      <c r="C312" s="12" t="s">
        <v>20</v>
      </c>
      <c r="D312" s="13" t="s">
        <v>85</v>
      </c>
      <c r="E312" s="14">
        <v>1268</v>
      </c>
      <c r="F312" s="15">
        <f>K312+M312+O312+Q312+S312+U312+W312+Y312+AA312+AC312+AE312+AG312+AI312+AK312+AM312+AO312+AQ312+AS312+AU312+AW312+AY312+BA312+BC312+BE312+BG312+BI312+BK312+BM312+BO312+BQ312+BS312</f>
        <v>3017</v>
      </c>
      <c r="G312" s="59">
        <f>L312+N312+P312+R312+T312+V312+X312+Z312+AB312+AD312+AF312+AH312+AJ312+AL312+AN312+AP312+AR312+AT312+AV312+AX312+AZ312+BB312+BD312+BF312+BH312+BJ312+BL312+BN312+BP312+BR312+BT312</f>
        <v>18</v>
      </c>
      <c r="H312" s="16">
        <f>IF(G312&gt;0,F312/G312,0)</f>
        <v>167.61111111111111</v>
      </c>
      <c r="I312" s="80">
        <v>35</v>
      </c>
      <c r="J312" s="17">
        <f>IF(H312&gt;=$J$2,0,IF((($J$2-H312)*$J$1/100)&gt;35,35,(($J$2-H312)*$J$1/100)))</f>
        <v>24.291666666666664</v>
      </c>
      <c r="K312" s="23"/>
      <c r="L312" s="24"/>
      <c r="M312" s="23"/>
      <c r="N312" s="24"/>
      <c r="O312" s="23">
        <v>2002</v>
      </c>
      <c r="P312" s="24">
        <v>12</v>
      </c>
      <c r="Q312" s="23"/>
      <c r="R312" s="24"/>
      <c r="S312" s="23"/>
      <c r="T312" s="24"/>
      <c r="U312" s="168"/>
      <c r="V312" s="169"/>
      <c r="W312" s="162"/>
      <c r="X312" s="163"/>
      <c r="Y312" s="168"/>
      <c r="Z312" s="163"/>
      <c r="AA312" s="20"/>
      <c r="AB312" s="21"/>
      <c r="AC312" s="20"/>
      <c r="AD312" s="21"/>
      <c r="AE312" s="20"/>
      <c r="AF312" s="21"/>
      <c r="AG312" s="20"/>
      <c r="AH312" s="34"/>
      <c r="AI312" s="20"/>
      <c r="AJ312" s="34"/>
      <c r="AK312" s="20"/>
      <c r="AL312" s="34"/>
      <c r="AM312" s="20"/>
      <c r="AN312" s="34"/>
      <c r="AO312" s="20">
        <v>1015</v>
      </c>
      <c r="AP312" s="34">
        <v>6</v>
      </c>
      <c r="AQ312" s="41"/>
      <c r="AR312" s="42"/>
      <c r="AS312" s="41"/>
      <c r="AT312" s="42"/>
      <c r="AU312" s="41"/>
      <c r="AV312" s="42"/>
      <c r="AW312" s="41"/>
      <c r="AX312" s="42"/>
      <c r="AY312" s="36"/>
      <c r="AZ312" s="21"/>
      <c r="BA312" s="36"/>
      <c r="BB312" s="21"/>
      <c r="BC312" s="36"/>
      <c r="BD312" s="21"/>
      <c r="BE312" s="36"/>
      <c r="BF312" s="21"/>
      <c r="BG312" s="85"/>
      <c r="BH312" s="86"/>
      <c r="BI312" s="85"/>
      <c r="BJ312" s="86"/>
      <c r="BK312" s="85"/>
      <c r="BL312" s="86"/>
      <c r="BM312" s="85"/>
      <c r="BN312" s="86"/>
      <c r="BO312" s="85"/>
      <c r="BP312" s="86"/>
      <c r="BQ312" s="91"/>
      <c r="BR312" s="92"/>
      <c r="BS312" s="91"/>
      <c r="BT312" s="92"/>
    </row>
    <row r="313" spans="1:72" ht="12.75">
      <c r="A313" s="11" t="s">
        <v>436</v>
      </c>
      <c r="B313" s="12" t="str">
        <f>MID(C313,2,LEN(C313))</f>
        <v>M</v>
      </c>
      <c r="C313" s="12" t="s">
        <v>26</v>
      </c>
      <c r="D313" s="13" t="s">
        <v>85</v>
      </c>
      <c r="E313" s="14">
        <v>1565</v>
      </c>
      <c r="F313" s="15">
        <f>K313+M313+O313+Q313+S313+U313+W313+Y313+AA313+AC313+AE313+AG313+AI313+AK313+AM313+AO313+AQ313+AS313+AU313+AW313+AY313+BA313+BC313+BE313+BG313+BI313+BK313+BM313+BO313+BQ313+BS313</f>
        <v>28429</v>
      </c>
      <c r="G313" s="59">
        <f>L313+N313+P313+R313+T313+V313+X313+Z313+AB313+AD313+AF313+AH313+AJ313+AL313+AN313+AP313+AR313+AT313+AV313+AX313+AZ313+BB313+BD313+BF313+BH313+BJ313+BL313+BN313+BP313+BR313+BT313</f>
        <v>160</v>
      </c>
      <c r="H313" s="16">
        <f>IF(G313&gt;0,F313/G313,0)</f>
        <v>177.68125</v>
      </c>
      <c r="I313" s="80">
        <v>21.375</v>
      </c>
      <c r="J313" s="17">
        <f>IF(H313&gt;=$J$2,0,IF((($J$2-H313)*$J$1/100)&gt;35,35,(($J$2-H313)*$J$1/100)))</f>
        <v>16.739062499999996</v>
      </c>
      <c r="K313" s="23">
        <v>1323</v>
      </c>
      <c r="L313" s="24">
        <v>8</v>
      </c>
      <c r="M313" s="23">
        <v>2138</v>
      </c>
      <c r="N313" s="24">
        <v>12</v>
      </c>
      <c r="O313" s="23">
        <v>2089</v>
      </c>
      <c r="P313" s="24">
        <v>12</v>
      </c>
      <c r="Q313" s="23">
        <v>2117</v>
      </c>
      <c r="R313" s="24">
        <v>12</v>
      </c>
      <c r="S313" s="23">
        <v>1469</v>
      </c>
      <c r="T313" s="24">
        <v>8</v>
      </c>
      <c r="U313" s="168"/>
      <c r="V313" s="169"/>
      <c r="W313" s="162"/>
      <c r="X313" s="163"/>
      <c r="Y313" s="168">
        <v>3051</v>
      </c>
      <c r="Z313" s="163">
        <v>18</v>
      </c>
      <c r="AA313" s="20"/>
      <c r="AB313" s="21"/>
      <c r="AC313" s="20"/>
      <c r="AD313" s="21"/>
      <c r="AE313" s="20"/>
      <c r="AF313" s="21"/>
      <c r="AG313" s="20"/>
      <c r="AH313" s="34"/>
      <c r="AI313" s="20"/>
      <c r="AJ313" s="34"/>
      <c r="AK313" s="20"/>
      <c r="AL313" s="34"/>
      <c r="AM313" s="20"/>
      <c r="AN313" s="34"/>
      <c r="AO313" s="20">
        <v>2442</v>
      </c>
      <c r="AP313" s="34">
        <v>13</v>
      </c>
      <c r="AQ313" s="41"/>
      <c r="AR313" s="42"/>
      <c r="AS313" s="41">
        <v>3171</v>
      </c>
      <c r="AT313" s="42">
        <v>18</v>
      </c>
      <c r="AU313" s="41">
        <v>4261</v>
      </c>
      <c r="AV313" s="42">
        <v>24</v>
      </c>
      <c r="AW313" s="41"/>
      <c r="AX313" s="42"/>
      <c r="AY313" s="36">
        <v>1115</v>
      </c>
      <c r="AZ313" s="21">
        <v>7</v>
      </c>
      <c r="BA313" s="36">
        <v>1404</v>
      </c>
      <c r="BB313" s="21">
        <v>8</v>
      </c>
      <c r="BC313" s="36">
        <v>1768</v>
      </c>
      <c r="BD313" s="21">
        <v>10</v>
      </c>
      <c r="BE313" s="36">
        <v>2081</v>
      </c>
      <c r="BF313" s="21">
        <v>10</v>
      </c>
      <c r="BG313" s="85"/>
      <c r="BH313" s="86"/>
      <c r="BI313" s="85"/>
      <c r="BJ313" s="86"/>
      <c r="BK313" s="85"/>
      <c r="BL313" s="86"/>
      <c r="BM313" s="85"/>
      <c r="BN313" s="86"/>
      <c r="BO313" s="85"/>
      <c r="BP313" s="86"/>
      <c r="BQ313" s="91"/>
      <c r="BR313" s="92"/>
      <c r="BS313" s="91"/>
      <c r="BT313" s="92"/>
    </row>
    <row r="314" spans="1:72" ht="12.75">
      <c r="A314" s="11" t="s">
        <v>199</v>
      </c>
      <c r="B314" s="12" t="str">
        <f>MID(C314,2,LEN(C314))</f>
        <v>M</v>
      </c>
      <c r="C314" s="12" t="s">
        <v>20</v>
      </c>
      <c r="D314" s="13" t="s">
        <v>85</v>
      </c>
      <c r="E314" s="14">
        <v>1019</v>
      </c>
      <c r="F314" s="15">
        <f>K314+M314+O314+Q314+S314+U314+W314+Y314+AA314+AC314+AE314+AG314+AI314+AK314+AM314+AO314+AQ314+AS314+AU314+AW314+AY314+BA314+BC314+BE314+BG314+BI314+BK314+BM314+BO314+BQ314+BS314</f>
        <v>2243</v>
      </c>
      <c r="G314" s="59">
        <f>L314+N314+P314+R314+T314+V314+X314+Z314+AB314+AD314+AF314+AH314+AJ314+AL314+AN314+AP314+AR314+AT314+AV314+AX314+AZ314+BB314+BD314+BF314+BH314+BJ314+BL314+BN314+BP314+BR314+BT314</f>
        <v>12</v>
      </c>
      <c r="H314" s="16">
        <f>IF(G314&gt;0,F314/G314,0)</f>
        <v>186.91666666666666</v>
      </c>
      <c r="I314" s="80">
        <v>13.919491525423723</v>
      </c>
      <c r="J314" s="17">
        <f>IF(H314&gt;=$J$2,0,IF((($J$2-H314)*$J$1/100)&gt;35,35,(($J$2-H314)*$J$1/100)))</f>
        <v>9.812500000000007</v>
      </c>
      <c r="K314" s="23"/>
      <c r="L314" s="24"/>
      <c r="M314" s="23"/>
      <c r="N314" s="24"/>
      <c r="O314" s="23"/>
      <c r="P314" s="24"/>
      <c r="Q314" s="23"/>
      <c r="R314" s="24"/>
      <c r="S314" s="23"/>
      <c r="T314" s="24"/>
      <c r="U314" s="168"/>
      <c r="V314" s="169"/>
      <c r="W314" s="162"/>
      <c r="X314" s="163"/>
      <c r="Y314" s="168"/>
      <c r="Z314" s="163"/>
      <c r="AA314" s="20"/>
      <c r="AB314" s="21"/>
      <c r="AC314" s="20"/>
      <c r="AD314" s="21"/>
      <c r="AE314" s="20"/>
      <c r="AF314" s="21"/>
      <c r="AG314" s="20"/>
      <c r="AH314" s="34"/>
      <c r="AI314" s="20"/>
      <c r="AJ314" s="34"/>
      <c r="AK314" s="20"/>
      <c r="AL314" s="34"/>
      <c r="AM314" s="20"/>
      <c r="AN314" s="34"/>
      <c r="AO314" s="20"/>
      <c r="AP314" s="34"/>
      <c r="AQ314" s="41"/>
      <c r="AR314" s="42"/>
      <c r="AS314" s="41"/>
      <c r="AT314" s="42"/>
      <c r="AU314" s="41"/>
      <c r="AV314" s="42"/>
      <c r="AW314" s="41"/>
      <c r="AX314" s="42"/>
      <c r="AY314" s="36">
        <v>283</v>
      </c>
      <c r="AZ314" s="21">
        <v>2</v>
      </c>
      <c r="BA314" s="36"/>
      <c r="BB314" s="21"/>
      <c r="BC314" s="36"/>
      <c r="BD314" s="21"/>
      <c r="BE314" s="36">
        <v>1960</v>
      </c>
      <c r="BF314" s="21">
        <v>10</v>
      </c>
      <c r="BG314" s="85"/>
      <c r="BH314" s="86"/>
      <c r="BI314" s="85"/>
      <c r="BJ314" s="86"/>
      <c r="BK314" s="85"/>
      <c r="BL314" s="86"/>
      <c r="BM314" s="85"/>
      <c r="BN314" s="86"/>
      <c r="BO314" s="85"/>
      <c r="BP314" s="86"/>
      <c r="BQ314" s="91"/>
      <c r="BR314" s="92"/>
      <c r="BS314" s="91"/>
      <c r="BT314" s="92"/>
    </row>
    <row r="315" spans="1:72" ht="12.75">
      <c r="A315" s="11" t="s">
        <v>478</v>
      </c>
      <c r="B315" s="12" t="str">
        <f>MID(C315,2,LEN(C315))</f>
        <v>M</v>
      </c>
      <c r="C315" s="12" t="s">
        <v>26</v>
      </c>
      <c r="D315" s="13" t="s">
        <v>85</v>
      </c>
      <c r="E315" s="14">
        <v>2668</v>
      </c>
      <c r="F315" s="15">
        <f>K315+M315+O315+Q315+S315+U315+W315+Y315+AA315+AC315+AE315+AG315+AI315+AK315+AM315+AO315+AQ315+AS315+AU315+AW315+AY315+BA315+BC315+BE315+BG315+BI315+BK315+BM315+BO315+BQ315+BS315</f>
        <v>8418</v>
      </c>
      <c r="G315" s="59">
        <f>L315+N315+P315+R315+T315+V315+X315+Z315+AB315+AD315+AF315+AH315+AJ315+AL315+AN315+AP315+AR315+AT315+AV315+AX315+AZ315+BB315+BD315+BF315+BH315+BJ315+BL315+BN315+BP315+BR315+BT315</f>
        <v>50</v>
      </c>
      <c r="H315" s="16">
        <f>IF(G315&gt;0,F315/G315,0)</f>
        <v>168.36</v>
      </c>
      <c r="I315" s="80">
        <v>35</v>
      </c>
      <c r="J315" s="17">
        <f>IF(H315&gt;=$J$2,0,IF((($J$2-H315)*$J$1/100)&gt;35,35,(($J$2-H315)*$J$1/100)))</f>
        <v>23.72999999999999</v>
      </c>
      <c r="K315" s="23"/>
      <c r="L315" s="24"/>
      <c r="M315" s="23">
        <v>2091</v>
      </c>
      <c r="N315" s="24">
        <v>12</v>
      </c>
      <c r="O315" s="23">
        <v>1948</v>
      </c>
      <c r="P315" s="24">
        <v>12</v>
      </c>
      <c r="Q315" s="23"/>
      <c r="R315" s="24"/>
      <c r="S315" s="23">
        <v>1333</v>
      </c>
      <c r="T315" s="24">
        <v>8</v>
      </c>
      <c r="U315" s="168"/>
      <c r="V315" s="169"/>
      <c r="W315" s="162"/>
      <c r="X315" s="163"/>
      <c r="Y315" s="168"/>
      <c r="Z315" s="163"/>
      <c r="AA315" s="20"/>
      <c r="AB315" s="21"/>
      <c r="AC315" s="20"/>
      <c r="AD315" s="21"/>
      <c r="AE315" s="20"/>
      <c r="AF315" s="21"/>
      <c r="AG315" s="20"/>
      <c r="AH315" s="34"/>
      <c r="AI315" s="20"/>
      <c r="AJ315" s="34"/>
      <c r="AK315" s="20"/>
      <c r="AL315" s="34"/>
      <c r="AM315" s="20"/>
      <c r="AN315" s="34"/>
      <c r="AO315" s="20"/>
      <c r="AP315" s="34"/>
      <c r="AQ315" s="41"/>
      <c r="AR315" s="42"/>
      <c r="AS315" s="41">
        <v>932</v>
      </c>
      <c r="AT315" s="42">
        <v>6</v>
      </c>
      <c r="AU315" s="41">
        <v>2114</v>
      </c>
      <c r="AV315" s="42">
        <v>12</v>
      </c>
      <c r="AW315" s="41"/>
      <c r="AX315" s="42"/>
      <c r="AY315" s="36"/>
      <c r="AZ315" s="21"/>
      <c r="BA315" s="36"/>
      <c r="BB315" s="21"/>
      <c r="BC315" s="36"/>
      <c r="BD315" s="21"/>
      <c r="BE315" s="36"/>
      <c r="BF315" s="21"/>
      <c r="BG315" s="85"/>
      <c r="BH315" s="86"/>
      <c r="BI315" s="85"/>
      <c r="BJ315" s="86"/>
      <c r="BK315" s="85"/>
      <c r="BL315" s="86"/>
      <c r="BM315" s="85"/>
      <c r="BN315" s="86"/>
      <c r="BO315" s="85"/>
      <c r="BP315" s="86"/>
      <c r="BQ315" s="91"/>
      <c r="BR315" s="92"/>
      <c r="BS315" s="91"/>
      <c r="BT315" s="92"/>
    </row>
    <row r="316" spans="1:72" ht="12.75">
      <c r="A316" s="11" t="s">
        <v>68</v>
      </c>
      <c r="B316" s="12" t="str">
        <f>MID(C316,2,LEN(C316))</f>
        <v>f</v>
      </c>
      <c r="C316" s="12" t="s">
        <v>547</v>
      </c>
      <c r="D316" s="13" t="s">
        <v>85</v>
      </c>
      <c r="E316" s="14">
        <v>961</v>
      </c>
      <c r="F316" s="15">
        <f>K316+M316+O316+Q316+S316+U316+W316+Y316+AA316+AC316+AE316+AG316+AI316+AK316+AM316+AO316+AQ316+AS316+AU316+AW316+AY316+BA316+BC316+BE316+BG316+BI316+BK316+BM316+BO316+BQ316+BS316</f>
        <v>19299</v>
      </c>
      <c r="G316" s="59">
        <f>L316+N316+P316+R316+T316+V316+X316+Z316+AB316+AD316+AF316+AH316+AJ316+AL316+AN316+AP316+AR316+AT316+AV316+AX316+AZ316+BB316+BD316+BF316+BH316+BJ316+BL316+BN316+BP316+BR316+BT316</f>
        <v>114</v>
      </c>
      <c r="H316" s="16">
        <f>IF(G316&gt;0,F316/G316,0)</f>
        <v>169.28947368421052</v>
      </c>
      <c r="I316" s="80">
        <v>20.732142857142854</v>
      </c>
      <c r="J316" s="17">
        <f>IF(H316&gt;=$J$2,0,IF((($J$2-H316)*$J$1/100)&gt;35,35,(($J$2-H316)*$J$1/100)))</f>
        <v>23.03289473684211</v>
      </c>
      <c r="K316" s="23"/>
      <c r="L316" s="24"/>
      <c r="M316" s="23">
        <v>3140</v>
      </c>
      <c r="N316" s="24">
        <v>18</v>
      </c>
      <c r="O316" s="23">
        <v>2997</v>
      </c>
      <c r="P316" s="24">
        <v>18</v>
      </c>
      <c r="Q316" s="23">
        <v>2896</v>
      </c>
      <c r="R316" s="24">
        <v>18</v>
      </c>
      <c r="S316" s="23"/>
      <c r="T316" s="24"/>
      <c r="U316" s="168"/>
      <c r="V316" s="169"/>
      <c r="W316" s="162"/>
      <c r="X316" s="163"/>
      <c r="Y316" s="168"/>
      <c r="Z316" s="163"/>
      <c r="AA316" s="20"/>
      <c r="AB316" s="21"/>
      <c r="AC316" s="20"/>
      <c r="AD316" s="21"/>
      <c r="AE316" s="20"/>
      <c r="AF316" s="21"/>
      <c r="AG316" s="20">
        <v>1067</v>
      </c>
      <c r="AH316" s="34">
        <v>6</v>
      </c>
      <c r="AI316" s="20"/>
      <c r="AJ316" s="34"/>
      <c r="AK316" s="20"/>
      <c r="AL316" s="34"/>
      <c r="AM316" s="20"/>
      <c r="AN316" s="34"/>
      <c r="AO316" s="20"/>
      <c r="AP316" s="34"/>
      <c r="AQ316" s="41">
        <v>1942</v>
      </c>
      <c r="AR316" s="42">
        <v>12</v>
      </c>
      <c r="AS316" s="41">
        <v>1010</v>
      </c>
      <c r="AT316" s="42">
        <v>6</v>
      </c>
      <c r="AU316" s="41">
        <v>971</v>
      </c>
      <c r="AV316" s="42">
        <v>6</v>
      </c>
      <c r="AW316" s="41"/>
      <c r="AX316" s="42"/>
      <c r="AY316" s="36">
        <v>1858</v>
      </c>
      <c r="AZ316" s="21">
        <v>10</v>
      </c>
      <c r="BA316" s="36">
        <v>1756</v>
      </c>
      <c r="BB316" s="21">
        <v>10</v>
      </c>
      <c r="BC316" s="36">
        <v>1662</v>
      </c>
      <c r="BD316" s="21">
        <v>10</v>
      </c>
      <c r="BE316" s="36"/>
      <c r="BF316" s="21"/>
      <c r="BG316" s="85"/>
      <c r="BH316" s="86"/>
      <c r="BI316" s="85"/>
      <c r="BJ316" s="86"/>
      <c r="BK316" s="85"/>
      <c r="BL316" s="86"/>
      <c r="BM316" s="85"/>
      <c r="BN316" s="86"/>
      <c r="BO316" s="85"/>
      <c r="BP316" s="86"/>
      <c r="BQ316" s="91"/>
      <c r="BR316" s="92"/>
      <c r="BS316" s="91"/>
      <c r="BT316" s="92"/>
    </row>
    <row r="317" spans="1:72" ht="12.75">
      <c r="A317" s="11" t="s">
        <v>176</v>
      </c>
      <c r="B317" s="12" t="str">
        <f>MID(C317,2,LEN(C317))</f>
        <v>M</v>
      </c>
      <c r="C317" s="12" t="s">
        <v>20</v>
      </c>
      <c r="D317" s="13" t="s">
        <v>85</v>
      </c>
      <c r="E317" s="14">
        <v>597</v>
      </c>
      <c r="F317" s="15">
        <f>K317+M317+O317+Q317+S317+U317+W317+Y317+AA317+AC317+AE317+AG317+AI317+AK317+AM317+AO317+AQ317+AS317+AU317+AW317+AY317+BA317+BC317+BE317+BG317+BI317+BK317+BM317+BO317+BQ317+BS317</f>
        <v>16366</v>
      </c>
      <c r="G317" s="59">
        <f>L317+N317+P317+R317+T317+V317+X317+Z317+AB317+AD317+AF317+AH317+AJ317+AL317+AN317+AP317+AR317+AT317+AV317+AX317+AZ317+BB317+BD317+BF317+BH317+BJ317+BL317+BN317+BP317+BR317+BT317</f>
        <v>95</v>
      </c>
      <c r="H317" s="16">
        <f>IF(G317&gt;0,F317/G317,0)</f>
        <v>172.2736842105263</v>
      </c>
      <c r="I317" s="80">
        <v>18.260869565217398</v>
      </c>
      <c r="J317" s="17">
        <f>IF(H317&gt;=$J$2,0,IF((($J$2-H317)*$J$1/100)&gt;35,35,(($J$2-H317)*$J$1/100)))</f>
        <v>20.794736842105266</v>
      </c>
      <c r="K317" s="23"/>
      <c r="L317" s="24"/>
      <c r="M317" s="23">
        <v>2064</v>
      </c>
      <c r="N317" s="24">
        <v>12</v>
      </c>
      <c r="O317" s="23">
        <v>2129</v>
      </c>
      <c r="P317" s="24">
        <v>12</v>
      </c>
      <c r="Q317" s="23">
        <v>1935</v>
      </c>
      <c r="R317" s="24">
        <v>12</v>
      </c>
      <c r="S317" s="23">
        <v>1368</v>
      </c>
      <c r="T317" s="24">
        <v>8</v>
      </c>
      <c r="U317" s="168"/>
      <c r="V317" s="169"/>
      <c r="W317" s="162"/>
      <c r="X317" s="163"/>
      <c r="Y317" s="168"/>
      <c r="Z317" s="163"/>
      <c r="AA317" s="20"/>
      <c r="AB317" s="21"/>
      <c r="AC317" s="20"/>
      <c r="AD317" s="21"/>
      <c r="AE317" s="20"/>
      <c r="AF317" s="21"/>
      <c r="AG317" s="20"/>
      <c r="AH317" s="34"/>
      <c r="AI317" s="20"/>
      <c r="AJ317" s="34"/>
      <c r="AK317" s="20"/>
      <c r="AL317" s="34"/>
      <c r="AM317" s="20"/>
      <c r="AN317" s="34"/>
      <c r="AO317" s="20">
        <v>1180</v>
      </c>
      <c r="AP317" s="34">
        <v>6</v>
      </c>
      <c r="AQ317" s="41">
        <v>2032</v>
      </c>
      <c r="AR317" s="42">
        <v>12</v>
      </c>
      <c r="AS317" s="41"/>
      <c r="AT317" s="42"/>
      <c r="AU317" s="41">
        <v>1031</v>
      </c>
      <c r="AV317" s="42">
        <v>6</v>
      </c>
      <c r="AW317" s="41"/>
      <c r="AX317" s="42"/>
      <c r="AY317" s="36">
        <v>810</v>
      </c>
      <c r="AZ317" s="21">
        <v>5</v>
      </c>
      <c r="BA317" s="36">
        <v>906</v>
      </c>
      <c r="BB317" s="21">
        <v>5</v>
      </c>
      <c r="BC317" s="36">
        <v>1561</v>
      </c>
      <c r="BD317" s="21">
        <v>9</v>
      </c>
      <c r="BE317" s="36">
        <v>1350</v>
      </c>
      <c r="BF317" s="21">
        <v>8</v>
      </c>
      <c r="BG317" s="85"/>
      <c r="BH317" s="86"/>
      <c r="BI317" s="85"/>
      <c r="BJ317" s="86"/>
      <c r="BK317" s="85"/>
      <c r="BL317" s="86"/>
      <c r="BM317" s="85"/>
      <c r="BN317" s="86"/>
      <c r="BO317" s="85"/>
      <c r="BP317" s="86"/>
      <c r="BQ317" s="91"/>
      <c r="BR317" s="92"/>
      <c r="BS317" s="91"/>
      <c r="BT317" s="92"/>
    </row>
    <row r="318" spans="1:72" ht="12.75">
      <c r="A318" s="11" t="s">
        <v>306</v>
      </c>
      <c r="B318" s="12" t="s">
        <v>296</v>
      </c>
      <c r="C318" s="12" t="s">
        <v>26</v>
      </c>
      <c r="D318" s="13" t="s">
        <v>85</v>
      </c>
      <c r="E318" s="14">
        <v>2680</v>
      </c>
      <c r="F318" s="15">
        <f>K318+M318+O318+Q318+S318+U318+W318+Y318+AA318+AC318+AE318+AG318+AI318+AK318+AM318+AO318+AQ318+AS318+AU318+AW318+AY318+BA318+BC318+BE318+BG318+BI318+BK318+BM318+BO318+BQ318+BS318</f>
        <v>8591</v>
      </c>
      <c r="G318" s="59">
        <f>L318+N318+P318+R318+T318+V318+X318+Z318+AB318+AD318+AF318+AH318+AJ318+AL318+AN318+AP318+AR318+AT318+AV318+AX318+AZ318+BB318+BD318+BF318+BH318+BJ318+BL318+BN318+BP318+BR318+BT318</f>
        <v>50</v>
      </c>
      <c r="H318" s="16">
        <f>IF(G318&gt;0,F318/G318,0)</f>
        <v>171.82</v>
      </c>
      <c r="I318" s="80">
        <v>26.703947368421055</v>
      </c>
      <c r="J318" s="17">
        <f>IF(H318&gt;=$J$2,0,IF((($J$2-H318)*$J$1/100)&gt;35,35,(($J$2-H318)*$J$1/100)))</f>
        <v>21.135000000000005</v>
      </c>
      <c r="K318" s="23"/>
      <c r="L318" s="24"/>
      <c r="M318" s="23">
        <v>2067</v>
      </c>
      <c r="N318" s="24">
        <v>12</v>
      </c>
      <c r="O318" s="23">
        <v>2097</v>
      </c>
      <c r="P318" s="24">
        <v>12</v>
      </c>
      <c r="Q318" s="23">
        <v>2025</v>
      </c>
      <c r="R318" s="24">
        <v>12</v>
      </c>
      <c r="S318" s="23"/>
      <c r="T318" s="24"/>
      <c r="U318" s="168"/>
      <c r="V318" s="169"/>
      <c r="W318" s="162"/>
      <c r="X318" s="163"/>
      <c r="Y318" s="168"/>
      <c r="Z318" s="163"/>
      <c r="AA318" s="20"/>
      <c r="AB318" s="21"/>
      <c r="AC318" s="20"/>
      <c r="AD318" s="21"/>
      <c r="AE318" s="20"/>
      <c r="AF318" s="21"/>
      <c r="AG318" s="20"/>
      <c r="AH318" s="34"/>
      <c r="AI318" s="20"/>
      <c r="AJ318" s="34"/>
      <c r="AK318" s="20"/>
      <c r="AL318" s="34"/>
      <c r="AM318" s="20"/>
      <c r="AN318" s="34"/>
      <c r="AO318" s="20"/>
      <c r="AP318" s="34"/>
      <c r="AQ318" s="41"/>
      <c r="AR318" s="42"/>
      <c r="AS318" s="41"/>
      <c r="AT318" s="42"/>
      <c r="AU318" s="41"/>
      <c r="AV318" s="42"/>
      <c r="AW318" s="41"/>
      <c r="AX318" s="42"/>
      <c r="AY318" s="36"/>
      <c r="AZ318" s="21"/>
      <c r="BA318" s="36">
        <v>1370</v>
      </c>
      <c r="BB318" s="21">
        <v>8</v>
      </c>
      <c r="BC318" s="36">
        <v>1032</v>
      </c>
      <c r="BD318" s="21">
        <v>6</v>
      </c>
      <c r="BE318" s="36"/>
      <c r="BF318" s="21"/>
      <c r="BG318" s="85"/>
      <c r="BH318" s="86"/>
      <c r="BI318" s="85"/>
      <c r="BJ318" s="86"/>
      <c r="BK318" s="85"/>
      <c r="BL318" s="86"/>
      <c r="BM318" s="85"/>
      <c r="BN318" s="86"/>
      <c r="BO318" s="85"/>
      <c r="BP318" s="86"/>
      <c r="BQ318" s="91"/>
      <c r="BR318" s="92"/>
      <c r="BS318" s="91"/>
      <c r="BT318" s="92"/>
    </row>
    <row r="319" spans="1:72" ht="12.75">
      <c r="A319" s="11" t="s">
        <v>171</v>
      </c>
      <c r="B319" s="12" t="str">
        <f>MID(C319,2,LEN(C319))</f>
        <v>F</v>
      </c>
      <c r="C319" s="12" t="s">
        <v>19</v>
      </c>
      <c r="D319" s="13" t="s">
        <v>85</v>
      </c>
      <c r="E319" s="14">
        <v>454</v>
      </c>
      <c r="F319" s="15">
        <f>K319+M319+O319+Q319+S319+U319+W319+Y319+AA319+AC319+AE319+AG319+AI319+AK319+AM319+AO319+AQ319+AS319+AU319+AW319+AY319+BA319+BC319+BE319+BG319+BI319+BK319+BM319+BO319+BQ319+BS319</f>
        <v>2891</v>
      </c>
      <c r="G319" s="59">
        <f>L319+N319+P319+R319+T319+V319+X319+Z319+AB319+AD319+AF319+AH319+AJ319+AL319+AN319+AP319+AR319+AT319+AV319+AX319+AZ319+BB319+BD319+BF319+BH319+BJ319+BL319+BN319+BP319+BR319+BT319</f>
        <v>18</v>
      </c>
      <c r="H319" s="16">
        <f>IF(G319&gt;0,F319/G319,0)</f>
        <v>160.61111111111111</v>
      </c>
      <c r="I319" s="80">
        <v>19.21875</v>
      </c>
      <c r="J319" s="17">
        <f>IF(H319&gt;=$J$2,0,IF((($J$2-H319)*$J$1/100)&gt;35,35,(($J$2-H319)*$J$1/100)))</f>
        <v>29.541666666666664</v>
      </c>
      <c r="K319" s="23"/>
      <c r="L319" s="24"/>
      <c r="M319" s="23"/>
      <c r="N319" s="24"/>
      <c r="O319" s="23"/>
      <c r="P319" s="24"/>
      <c r="Q319" s="23">
        <v>2891</v>
      </c>
      <c r="R319" s="24">
        <v>18</v>
      </c>
      <c r="S319" s="23"/>
      <c r="T319" s="24"/>
      <c r="U319" s="168"/>
      <c r="V319" s="169"/>
      <c r="W319" s="162"/>
      <c r="X319" s="163"/>
      <c r="Y319" s="168"/>
      <c r="Z319" s="163"/>
      <c r="AA319" s="20"/>
      <c r="AB319" s="21"/>
      <c r="AC319" s="20"/>
      <c r="AD319" s="21"/>
      <c r="AE319" s="20"/>
      <c r="AF319" s="21"/>
      <c r="AG319" s="20"/>
      <c r="AH319" s="34"/>
      <c r="AI319" s="20"/>
      <c r="AJ319" s="34"/>
      <c r="AK319" s="20"/>
      <c r="AL319" s="34"/>
      <c r="AM319" s="20"/>
      <c r="AN319" s="34"/>
      <c r="AO319" s="20"/>
      <c r="AP319" s="34"/>
      <c r="AQ319" s="41"/>
      <c r="AR319" s="42"/>
      <c r="AS319" s="41"/>
      <c r="AT319" s="42"/>
      <c r="AU319" s="41"/>
      <c r="AV319" s="42"/>
      <c r="AW319" s="41"/>
      <c r="AX319" s="42"/>
      <c r="AY319" s="36"/>
      <c r="AZ319" s="21"/>
      <c r="BA319" s="36"/>
      <c r="BB319" s="21"/>
      <c r="BC319" s="36"/>
      <c r="BD319" s="21"/>
      <c r="BE319" s="36"/>
      <c r="BF319" s="21"/>
      <c r="BG319" s="85"/>
      <c r="BH319" s="86"/>
      <c r="BI319" s="85"/>
      <c r="BJ319" s="86"/>
      <c r="BK319" s="85"/>
      <c r="BL319" s="86"/>
      <c r="BM319" s="85"/>
      <c r="BN319" s="86"/>
      <c r="BO319" s="85"/>
      <c r="BP319" s="86"/>
      <c r="BQ319" s="91"/>
      <c r="BR319" s="92"/>
      <c r="BS319" s="91"/>
      <c r="BT319" s="92"/>
    </row>
    <row r="320" spans="1:72" ht="12.75">
      <c r="A320" s="11" t="s">
        <v>392</v>
      </c>
      <c r="B320" s="12" t="str">
        <f>MID(C320,2,LEN(C320))</f>
        <v>F</v>
      </c>
      <c r="C320" s="12" t="s">
        <v>43</v>
      </c>
      <c r="D320" s="13" t="s">
        <v>85</v>
      </c>
      <c r="E320" s="14">
        <v>2279</v>
      </c>
      <c r="F320" s="15">
        <f>K320+M320+O320+Q320+S320+U320+W320+Y320+AA320+AC320+AE320+AG320+AI320+AK320+AM320+AO320+AQ320+AS320+AU320+AW320+AY320+BA320+BC320+BE320+BG320+BI320+BK320+BM320+BO320+BQ320+BS320</f>
        <v>4942</v>
      </c>
      <c r="G320" s="59">
        <f>L320+N320+P320+R320+T320+V320+X320+Z320+AB320+AD320+AF320+AH320+AJ320+AL320+AN320+AP320+AR320+AT320+AV320+AX320+AZ320+BB320+BD320+BF320+BH320+BJ320+BL320+BN320+BP320+BR320+BT320</f>
        <v>36</v>
      </c>
      <c r="H320" s="16">
        <f>IF(G320&gt;0,F320/G320,0)</f>
        <v>137.27777777777777</v>
      </c>
      <c r="I320" s="80">
        <v>35</v>
      </c>
      <c r="J320" s="17">
        <f>IF(H320&gt;=$J$2,0,IF((($J$2-H320)*$J$1/100)&gt;35,35,(($J$2-H320)*$J$1/100)))</f>
        <v>35</v>
      </c>
      <c r="K320" s="23"/>
      <c r="L320" s="24"/>
      <c r="M320" s="23">
        <v>1572</v>
      </c>
      <c r="N320" s="24">
        <v>12</v>
      </c>
      <c r="O320" s="23"/>
      <c r="P320" s="24"/>
      <c r="Q320" s="23"/>
      <c r="R320" s="24"/>
      <c r="S320" s="23"/>
      <c r="T320" s="24"/>
      <c r="U320" s="168"/>
      <c r="V320" s="169"/>
      <c r="W320" s="162"/>
      <c r="X320" s="163"/>
      <c r="Y320" s="168"/>
      <c r="Z320" s="163"/>
      <c r="AA320" s="20"/>
      <c r="AB320" s="21"/>
      <c r="AC320" s="20"/>
      <c r="AD320" s="21"/>
      <c r="AE320" s="20"/>
      <c r="AF320" s="21"/>
      <c r="AG320" s="20"/>
      <c r="AH320" s="34"/>
      <c r="AI320" s="20"/>
      <c r="AJ320" s="34"/>
      <c r="AK320" s="20"/>
      <c r="AL320" s="34"/>
      <c r="AM320" s="20"/>
      <c r="AN320" s="34"/>
      <c r="AO320" s="20"/>
      <c r="AP320" s="34"/>
      <c r="AQ320" s="41"/>
      <c r="AR320" s="42"/>
      <c r="AS320" s="41"/>
      <c r="AT320" s="42"/>
      <c r="AU320" s="41"/>
      <c r="AV320" s="42"/>
      <c r="AW320" s="41"/>
      <c r="AX320" s="42"/>
      <c r="AY320" s="36">
        <v>526</v>
      </c>
      <c r="AZ320" s="21">
        <v>4</v>
      </c>
      <c r="BA320" s="36">
        <v>1411</v>
      </c>
      <c r="BB320" s="21">
        <v>10</v>
      </c>
      <c r="BC320" s="36">
        <v>1433</v>
      </c>
      <c r="BD320" s="21">
        <v>10</v>
      </c>
      <c r="BE320" s="36"/>
      <c r="BF320" s="21"/>
      <c r="BG320" s="85"/>
      <c r="BH320" s="86"/>
      <c r="BI320" s="85"/>
      <c r="BJ320" s="86"/>
      <c r="BK320" s="85"/>
      <c r="BL320" s="86"/>
      <c r="BM320" s="85"/>
      <c r="BN320" s="86"/>
      <c r="BO320" s="85"/>
      <c r="BP320" s="86"/>
      <c r="BQ320" s="91"/>
      <c r="BR320" s="92"/>
      <c r="BS320" s="91"/>
      <c r="BT320" s="92"/>
    </row>
    <row r="321" spans="1:72" ht="12.75">
      <c r="A321" s="11" t="s">
        <v>33</v>
      </c>
      <c r="B321" s="12" t="str">
        <f>MID(C321,2,LEN(C321))</f>
        <v>M</v>
      </c>
      <c r="C321" s="12" t="s">
        <v>16</v>
      </c>
      <c r="D321" s="13" t="s">
        <v>85</v>
      </c>
      <c r="E321" s="14">
        <v>81</v>
      </c>
      <c r="F321" s="15">
        <f>K321+M321+O321+Q321+S321+U321+W321+Y321+AA321+AC321+AE321+AG321+AI321+AK321+AM321+AO321+AQ321+AS321+AU321+AW321+AY321+BA321+BC321+BE321+BG321+BI321+BK321+BM321+BO321+BQ321+BS321</f>
        <v>21746</v>
      </c>
      <c r="G321" s="59">
        <f>L321+N321+P321+R321+T321+V321+X321+Z321+AB321+AD321+AF321+AH321+AJ321+AL321+AN321+AP321+AR321+AT321+AV321+AX321+AZ321+BB321+BD321+BF321+BH321+BJ321+BL321+BN321+BP321+BR321+BT321</f>
        <v>114</v>
      </c>
      <c r="H321" s="16">
        <f>IF(G321&gt;0,F321/G321,0)</f>
        <v>190.75438596491227</v>
      </c>
      <c r="I321" s="80">
        <v>12.016483516483511</v>
      </c>
      <c r="J321" s="17">
        <f>IF(H321&gt;=$J$2,0,IF((($J$2-H321)*$J$1/100)&gt;35,35,(($J$2-H321)*$J$1/100)))</f>
        <v>6.934210526315794</v>
      </c>
      <c r="K321" s="23"/>
      <c r="L321" s="24"/>
      <c r="M321" s="23">
        <v>3427</v>
      </c>
      <c r="N321" s="24">
        <v>18</v>
      </c>
      <c r="O321" s="23">
        <v>3359</v>
      </c>
      <c r="P321" s="24">
        <v>18</v>
      </c>
      <c r="Q321" s="23"/>
      <c r="R321" s="24"/>
      <c r="S321" s="23"/>
      <c r="T321" s="24"/>
      <c r="U321" s="168"/>
      <c r="V321" s="169"/>
      <c r="W321" s="162"/>
      <c r="X321" s="163"/>
      <c r="Y321" s="168"/>
      <c r="Z321" s="163"/>
      <c r="AA321" s="20"/>
      <c r="AB321" s="21"/>
      <c r="AC321" s="20">
        <v>4666</v>
      </c>
      <c r="AD321" s="21">
        <v>24</v>
      </c>
      <c r="AE321" s="20"/>
      <c r="AF321" s="21"/>
      <c r="AG321" s="20"/>
      <c r="AH321" s="34"/>
      <c r="AI321" s="20"/>
      <c r="AJ321" s="34"/>
      <c r="AK321" s="20"/>
      <c r="AL321" s="34"/>
      <c r="AM321" s="20"/>
      <c r="AN321" s="34"/>
      <c r="AO321" s="20"/>
      <c r="AP321" s="34"/>
      <c r="AQ321" s="41">
        <v>2390</v>
      </c>
      <c r="AR321" s="42">
        <v>12</v>
      </c>
      <c r="AS321" s="41">
        <v>1261</v>
      </c>
      <c r="AT321" s="42">
        <v>6</v>
      </c>
      <c r="AU321" s="41">
        <v>1067</v>
      </c>
      <c r="AV321" s="42">
        <v>6</v>
      </c>
      <c r="AW321" s="41"/>
      <c r="AX321" s="42"/>
      <c r="AY321" s="36">
        <v>1796</v>
      </c>
      <c r="AZ321" s="21">
        <v>10</v>
      </c>
      <c r="BA321" s="36">
        <v>1806</v>
      </c>
      <c r="BB321" s="21">
        <v>10</v>
      </c>
      <c r="BC321" s="36">
        <v>1974</v>
      </c>
      <c r="BD321" s="21">
        <v>10</v>
      </c>
      <c r="BE321" s="36"/>
      <c r="BF321" s="21"/>
      <c r="BG321" s="85"/>
      <c r="BH321" s="86"/>
      <c r="BI321" s="85"/>
      <c r="BJ321" s="86"/>
      <c r="BK321" s="85"/>
      <c r="BL321" s="86"/>
      <c r="BM321" s="85"/>
      <c r="BN321" s="86"/>
      <c r="BO321" s="85"/>
      <c r="BP321" s="86"/>
      <c r="BQ321" s="91"/>
      <c r="BR321" s="92"/>
      <c r="BS321" s="91"/>
      <c r="BT321" s="92"/>
    </row>
    <row r="322" spans="1:72" ht="12.75">
      <c r="A322" s="11" t="s">
        <v>105</v>
      </c>
      <c r="B322" s="12" t="str">
        <f>MID(C322,2,LEN(C322))</f>
        <v>F</v>
      </c>
      <c r="C322" s="12" t="s">
        <v>43</v>
      </c>
      <c r="D322" s="13" t="s">
        <v>85</v>
      </c>
      <c r="E322" s="14">
        <v>1249</v>
      </c>
      <c r="F322" s="15">
        <f>K322+M322+O322+Q322+S322+U322+W322+Y322+AA322+AC322+AE322+AG322+AI322+AK322+AM322+AO322+AQ322+AS322+AU322+AW322+AY322+BA322+BC322+BE322+BG322+BI322+BK322+BM322+BO322+BQ322+BS322</f>
        <v>15883</v>
      </c>
      <c r="G322" s="59">
        <f>L322+N322+P322+R322+T322+V322+X322+Z322+AB322+AD322+AF322+AH322+AJ322+AL322+AN322+AP322+AR322+AT322+AV322+AX322+AZ322+BB322+BD322+BF322+BH322+BJ322+BL322+BN322+BP322+BR322+BT322</f>
        <v>99</v>
      </c>
      <c r="H322" s="16">
        <f>IF(G322&gt;0,F322/G322,0)</f>
        <v>160.43434343434345</v>
      </c>
      <c r="I322" s="80">
        <v>35</v>
      </c>
      <c r="J322" s="17">
        <f>IF(H322&gt;=$J$2,0,IF((($J$2-H322)*$J$1/100)&gt;35,35,(($J$2-H322)*$J$1/100)))</f>
        <v>29.674242424242415</v>
      </c>
      <c r="K322" s="23"/>
      <c r="L322" s="24"/>
      <c r="M322" s="23">
        <v>3087</v>
      </c>
      <c r="N322" s="24">
        <v>18</v>
      </c>
      <c r="O322" s="23"/>
      <c r="P322" s="24"/>
      <c r="Q322" s="23">
        <v>2883</v>
      </c>
      <c r="R322" s="24">
        <v>18</v>
      </c>
      <c r="S322" s="23">
        <v>1218</v>
      </c>
      <c r="T322" s="24">
        <v>8</v>
      </c>
      <c r="U322" s="168"/>
      <c r="V322" s="169"/>
      <c r="W322" s="162"/>
      <c r="X322" s="163"/>
      <c r="Y322" s="168">
        <v>951</v>
      </c>
      <c r="Z322" s="163">
        <v>6</v>
      </c>
      <c r="AA322" s="20"/>
      <c r="AB322" s="21"/>
      <c r="AC322" s="20"/>
      <c r="AD322" s="21"/>
      <c r="AE322" s="20"/>
      <c r="AF322" s="21"/>
      <c r="AG322" s="20">
        <v>844</v>
      </c>
      <c r="AH322" s="34">
        <v>6</v>
      </c>
      <c r="AI322" s="20"/>
      <c r="AJ322" s="34"/>
      <c r="AK322" s="20"/>
      <c r="AL322" s="34"/>
      <c r="AM322" s="20"/>
      <c r="AN322" s="34"/>
      <c r="AO322" s="20">
        <v>1062</v>
      </c>
      <c r="AP322" s="34">
        <v>6</v>
      </c>
      <c r="AQ322" s="41"/>
      <c r="AR322" s="42"/>
      <c r="AS322" s="41"/>
      <c r="AT322" s="42"/>
      <c r="AU322" s="41">
        <v>1868</v>
      </c>
      <c r="AV322" s="42">
        <v>12</v>
      </c>
      <c r="AW322" s="41"/>
      <c r="AX322" s="42"/>
      <c r="AY322" s="36">
        <v>754</v>
      </c>
      <c r="AZ322" s="21">
        <v>5</v>
      </c>
      <c r="BA322" s="36">
        <v>1623</v>
      </c>
      <c r="BB322" s="21">
        <v>10</v>
      </c>
      <c r="BC322" s="36">
        <v>1593</v>
      </c>
      <c r="BD322" s="21">
        <v>10</v>
      </c>
      <c r="BE322" s="36"/>
      <c r="BF322" s="21"/>
      <c r="BG322" s="85"/>
      <c r="BH322" s="86"/>
      <c r="BI322" s="85"/>
      <c r="BJ322" s="86"/>
      <c r="BK322" s="85"/>
      <c r="BL322" s="86"/>
      <c r="BM322" s="85"/>
      <c r="BN322" s="86"/>
      <c r="BO322" s="85"/>
      <c r="BP322" s="86"/>
      <c r="BQ322" s="91"/>
      <c r="BR322" s="92"/>
      <c r="BS322" s="91"/>
      <c r="BT322" s="92"/>
    </row>
    <row r="323" spans="1:72" ht="12.75">
      <c r="A323" s="11" t="s">
        <v>263</v>
      </c>
      <c r="B323" s="12" t="str">
        <f>MID(C323,2,LEN(C323))</f>
        <v>M</v>
      </c>
      <c r="C323" s="12" t="s">
        <v>26</v>
      </c>
      <c r="D323" s="13" t="s">
        <v>85</v>
      </c>
      <c r="E323" s="14">
        <v>2116</v>
      </c>
      <c r="F323" s="15">
        <f>K323+M323+O323+Q323+S323+U323+W323+Y323+AA323+AC323+AE323+AG323+AI323+AK323+AM323+AO323+AQ323+AS323+AU323+AW323+AY323+BA323+BC323+BE323+BG323+BI323+BK323+BM323+BO323+BQ323+BS323</f>
        <v>18924</v>
      </c>
      <c r="G323" s="59">
        <f>L323+N323+P323+R323+T323+V323+X323+Z323+AB323+AD323+AF323+AH323+AJ323+AL323+AN323+AP323+AR323+AT323+AV323+AX323+AZ323+BB323+BD323+BF323+BH323+BJ323+BL323+BN323+BP323+BR323+BT323</f>
        <v>109</v>
      </c>
      <c r="H323" s="16">
        <f>IF(G323&gt;0,F323/G323,0)</f>
        <v>173.61467889908258</v>
      </c>
      <c r="I323" s="80">
        <v>20.586206896551715</v>
      </c>
      <c r="J323" s="17">
        <f>IF(H323&gt;=$J$2,0,IF((($J$2-H323)*$J$1/100)&gt;35,35,(($J$2-H323)*$J$1/100)))</f>
        <v>19.788990825688067</v>
      </c>
      <c r="K323" s="23">
        <v>1434</v>
      </c>
      <c r="L323" s="24">
        <v>8</v>
      </c>
      <c r="M323" s="23">
        <v>2069</v>
      </c>
      <c r="N323" s="24">
        <v>12</v>
      </c>
      <c r="O323" s="23">
        <v>2045</v>
      </c>
      <c r="P323" s="24">
        <v>12</v>
      </c>
      <c r="Q323" s="23">
        <v>2118</v>
      </c>
      <c r="R323" s="24">
        <v>12</v>
      </c>
      <c r="S323" s="23">
        <v>1325</v>
      </c>
      <c r="T323" s="24">
        <v>8</v>
      </c>
      <c r="U323" s="168"/>
      <c r="V323" s="169"/>
      <c r="W323" s="162"/>
      <c r="X323" s="163"/>
      <c r="Y323" s="168"/>
      <c r="Z323" s="163"/>
      <c r="AA323" s="20"/>
      <c r="AB323" s="21"/>
      <c r="AC323" s="20"/>
      <c r="AD323" s="21"/>
      <c r="AE323" s="20"/>
      <c r="AF323" s="21"/>
      <c r="AG323" s="20"/>
      <c r="AH323" s="34"/>
      <c r="AI323" s="20"/>
      <c r="AJ323" s="34"/>
      <c r="AK323" s="20"/>
      <c r="AL323" s="34"/>
      <c r="AM323" s="20"/>
      <c r="AN323" s="34"/>
      <c r="AO323" s="20">
        <v>1637</v>
      </c>
      <c r="AP323" s="34">
        <v>9</v>
      </c>
      <c r="AQ323" s="41">
        <v>2092</v>
      </c>
      <c r="AR323" s="42">
        <v>12</v>
      </c>
      <c r="AS323" s="41">
        <v>1024</v>
      </c>
      <c r="AT323" s="42">
        <v>6</v>
      </c>
      <c r="AU323" s="41"/>
      <c r="AV323" s="42"/>
      <c r="AW323" s="41"/>
      <c r="AX323" s="42"/>
      <c r="AY323" s="36">
        <v>1210</v>
      </c>
      <c r="AZ323" s="21">
        <v>7</v>
      </c>
      <c r="BA323" s="36">
        <v>1252</v>
      </c>
      <c r="BB323" s="21">
        <v>8</v>
      </c>
      <c r="BC323" s="36">
        <v>1640</v>
      </c>
      <c r="BD323" s="21">
        <v>9</v>
      </c>
      <c r="BE323" s="36">
        <v>1078</v>
      </c>
      <c r="BF323" s="21">
        <v>6</v>
      </c>
      <c r="BG323" s="85"/>
      <c r="BH323" s="86"/>
      <c r="BI323" s="85"/>
      <c r="BJ323" s="86"/>
      <c r="BK323" s="85"/>
      <c r="BL323" s="86"/>
      <c r="BM323" s="85"/>
      <c r="BN323" s="86"/>
      <c r="BO323" s="85"/>
      <c r="BP323" s="86"/>
      <c r="BQ323" s="91"/>
      <c r="BR323" s="92"/>
      <c r="BS323" s="91"/>
      <c r="BT323" s="92"/>
    </row>
    <row r="324" spans="1:72" ht="12.75">
      <c r="A324" s="11" t="s">
        <v>207</v>
      </c>
      <c r="B324" s="12" t="str">
        <f>MID(C324,2,LEN(C324))</f>
        <v>F</v>
      </c>
      <c r="C324" s="12" t="s">
        <v>43</v>
      </c>
      <c r="D324" s="13" t="s">
        <v>85</v>
      </c>
      <c r="E324" s="14">
        <v>1166</v>
      </c>
      <c r="F324" s="15">
        <f>K324+M324+O324+Q324+S324+U324+W324+Y324+AA324+AC324+AE324+AG324+AI324+AK324+AM324+AO324+AQ324+AS324+AU324+AW324+AY324+BA324+BC324+BE324+BG324+BI324+BK324+BM324+BO324+BQ324+BS324</f>
        <v>12179</v>
      </c>
      <c r="G324" s="59">
        <f>L324+N324+P324+R324+T324+V324+X324+Z324+AB324+AD324+AF324+AH324+AJ324+AL324+AN324+AP324+AR324+AT324+AV324+AX324+AZ324+BB324+BD324+BF324+BH324+BJ324+BL324+BN324+BP324+BR324+BT324</f>
        <v>76</v>
      </c>
      <c r="H324" s="16">
        <f>IF(G324&gt;0,F324/G324,0)</f>
        <v>160.25</v>
      </c>
      <c r="I324" s="80">
        <v>35</v>
      </c>
      <c r="J324" s="17">
        <f>IF(H324&gt;=$J$2,0,IF((($J$2-H324)*$J$1/100)&gt;35,35,(($J$2-H324)*$J$1/100)))</f>
        <v>29.8125</v>
      </c>
      <c r="K324" s="23"/>
      <c r="L324" s="24"/>
      <c r="M324" s="23">
        <v>2903</v>
      </c>
      <c r="N324" s="24">
        <v>18</v>
      </c>
      <c r="O324" s="23">
        <v>2012</v>
      </c>
      <c r="P324" s="24">
        <v>12</v>
      </c>
      <c r="Q324" s="23">
        <v>2990</v>
      </c>
      <c r="R324" s="24">
        <v>18</v>
      </c>
      <c r="S324" s="23"/>
      <c r="T324" s="24"/>
      <c r="U324" s="168"/>
      <c r="V324" s="169"/>
      <c r="W324" s="162"/>
      <c r="X324" s="163"/>
      <c r="Y324" s="168"/>
      <c r="Z324" s="163"/>
      <c r="AA324" s="20"/>
      <c r="AB324" s="21"/>
      <c r="AC324" s="20"/>
      <c r="AD324" s="21"/>
      <c r="AE324" s="20"/>
      <c r="AF324" s="21"/>
      <c r="AG324" s="20"/>
      <c r="AH324" s="34"/>
      <c r="AI324" s="20"/>
      <c r="AJ324" s="34"/>
      <c r="AK324" s="20"/>
      <c r="AL324" s="34"/>
      <c r="AM324" s="20"/>
      <c r="AN324" s="34"/>
      <c r="AO324" s="20"/>
      <c r="AP324" s="34"/>
      <c r="AQ324" s="41"/>
      <c r="AR324" s="42"/>
      <c r="AS324" s="41"/>
      <c r="AT324" s="42"/>
      <c r="AU324" s="41"/>
      <c r="AV324" s="42"/>
      <c r="AW324" s="41"/>
      <c r="AX324" s="42"/>
      <c r="AY324" s="36">
        <v>1497</v>
      </c>
      <c r="AZ324" s="21">
        <v>10</v>
      </c>
      <c r="BA324" s="36">
        <v>1175</v>
      </c>
      <c r="BB324" s="21">
        <v>8</v>
      </c>
      <c r="BC324" s="36">
        <v>1602</v>
      </c>
      <c r="BD324" s="21">
        <v>10</v>
      </c>
      <c r="BE324" s="36"/>
      <c r="BF324" s="21"/>
      <c r="BG324" s="85"/>
      <c r="BH324" s="86"/>
      <c r="BI324" s="85"/>
      <c r="BJ324" s="86"/>
      <c r="BK324" s="85"/>
      <c r="BL324" s="86"/>
      <c r="BM324" s="85"/>
      <c r="BN324" s="86"/>
      <c r="BO324" s="85"/>
      <c r="BP324" s="86"/>
      <c r="BQ324" s="91"/>
      <c r="BR324" s="92"/>
      <c r="BS324" s="91"/>
      <c r="BT324" s="92"/>
    </row>
    <row r="325" spans="1:72" ht="12.75">
      <c r="A325" s="11" t="s">
        <v>580</v>
      </c>
      <c r="B325" s="12" t="s">
        <v>301</v>
      </c>
      <c r="C325" s="12" t="s">
        <v>43</v>
      </c>
      <c r="D325" s="13" t="s">
        <v>85</v>
      </c>
      <c r="E325" s="14">
        <v>2786</v>
      </c>
      <c r="F325" s="15">
        <f>K325+M325+O325+Q325+S325+U325+W325+Y325+AA325+AC325+AE325+AG325+AI325+AK325+AM325+AO325+AQ325+AS325+AU325+AW325+AY325+BA325+BC325+BE325+BG325+BI325+BK325+BM325+BO325+BQ325+BS325</f>
        <v>1735</v>
      </c>
      <c r="G325" s="59">
        <f>L325+N325+P325+R325+T325+V325+X325+Z325+AB325+AD325+AF325+AH325+AJ325+AL325+AN325+AP325+AR325+AT325+AV325+AX325+AZ325+BB325+BD325+BF325+BH325+BJ325+BL325+BN325+BP325+BR325+BT325</f>
        <v>14</v>
      </c>
      <c r="H325" s="16">
        <f>IF(G325&gt;0,F325/G325,0)</f>
        <v>123.92857142857143</v>
      </c>
      <c r="I325" s="80"/>
      <c r="J325" s="17">
        <f>IF(H325&gt;=$J$2,0,IF((($J$2-H325)*$J$1/100)&gt;35,35,(($J$2-H325)*$J$1/100)))</f>
        <v>35</v>
      </c>
      <c r="K325" s="23"/>
      <c r="L325" s="24"/>
      <c r="M325" s="23"/>
      <c r="N325" s="24"/>
      <c r="O325" s="23"/>
      <c r="P325" s="24"/>
      <c r="Q325" s="23"/>
      <c r="R325" s="24"/>
      <c r="S325" s="23"/>
      <c r="T325" s="24"/>
      <c r="U325" s="168"/>
      <c r="V325" s="169"/>
      <c r="W325" s="162"/>
      <c r="X325" s="163"/>
      <c r="Y325" s="168"/>
      <c r="Z325" s="163"/>
      <c r="AA325" s="20"/>
      <c r="AB325" s="21"/>
      <c r="AC325" s="20"/>
      <c r="AD325" s="21"/>
      <c r="AE325" s="20"/>
      <c r="AF325" s="21"/>
      <c r="AG325" s="20"/>
      <c r="AH325" s="34"/>
      <c r="AI325" s="20"/>
      <c r="AJ325" s="34"/>
      <c r="AK325" s="20"/>
      <c r="AL325" s="34"/>
      <c r="AM325" s="20"/>
      <c r="AN325" s="34"/>
      <c r="AO325" s="20"/>
      <c r="AP325" s="34"/>
      <c r="AQ325" s="41"/>
      <c r="AR325" s="42"/>
      <c r="AS325" s="41"/>
      <c r="AT325" s="42"/>
      <c r="AU325" s="41"/>
      <c r="AV325" s="42"/>
      <c r="AW325" s="41"/>
      <c r="AX325" s="42"/>
      <c r="AY325" s="36">
        <v>411</v>
      </c>
      <c r="AZ325" s="21">
        <v>4</v>
      </c>
      <c r="BA325" s="36">
        <v>1324</v>
      </c>
      <c r="BB325" s="21">
        <v>10</v>
      </c>
      <c r="BC325" s="36"/>
      <c r="BD325" s="21"/>
      <c r="BE325" s="36"/>
      <c r="BF325" s="21"/>
      <c r="BG325" s="85"/>
      <c r="BH325" s="86"/>
      <c r="BI325" s="85"/>
      <c r="BJ325" s="86"/>
      <c r="BK325" s="85"/>
      <c r="BL325" s="86"/>
      <c r="BM325" s="85"/>
      <c r="BN325" s="86"/>
      <c r="BO325" s="85"/>
      <c r="BP325" s="86"/>
      <c r="BQ325" s="91"/>
      <c r="BR325" s="92"/>
      <c r="BS325" s="91"/>
      <c r="BT325" s="92"/>
    </row>
    <row r="326" spans="1:72" ht="12.75">
      <c r="A326" s="11" t="s">
        <v>467</v>
      </c>
      <c r="B326" s="12" t="str">
        <f>MID(C326,2,LEN(C326))</f>
        <v>M</v>
      </c>
      <c r="C326" s="12" t="s">
        <v>20</v>
      </c>
      <c r="D326" s="13" t="s">
        <v>98</v>
      </c>
      <c r="E326" s="14">
        <v>504</v>
      </c>
      <c r="F326" s="15">
        <f>K326+M326+O326+Q326+S326+U326+W326+Y326+AA326+AC326+AE326+AG326+AI326+AK326+AM326+AO326+AQ326+AS326+AU326+AW326+AY326+BA326+BC326+BE326+BG326+BI326+BK326+BM326+BO326+BQ326+BS326</f>
        <v>7359</v>
      </c>
      <c r="G326" s="59">
        <f>L326+N326+P326+R326+T326+V326+X326+Z326+AB326+AD326+AF326+AH326+AJ326+AL326+AN326+AP326+AR326+AT326+AV326+AX326+AZ326+BB326+BD326+BF326+BH326+BJ326+BL326+BN326+BP326+BR326+BT326</f>
        <v>41</v>
      </c>
      <c r="H326" s="16">
        <f>IF(G326&gt;0,F326/G326,0)</f>
        <v>179.4878048780488</v>
      </c>
      <c r="I326" s="80">
        <v>35</v>
      </c>
      <c r="J326" s="17">
        <f>IF(H326&gt;=$J$2,0,IF((($J$2-H326)*$J$1/100)&gt;35,35,(($J$2-H326)*$J$1/100)))</f>
        <v>15.384146341463406</v>
      </c>
      <c r="K326" s="23"/>
      <c r="L326" s="24"/>
      <c r="M326" s="23">
        <v>2077</v>
      </c>
      <c r="N326" s="24">
        <v>12</v>
      </c>
      <c r="O326" s="23"/>
      <c r="P326" s="24"/>
      <c r="Q326" s="23"/>
      <c r="R326" s="24"/>
      <c r="S326" s="23"/>
      <c r="T326" s="24"/>
      <c r="U326" s="168"/>
      <c r="V326" s="169"/>
      <c r="W326" s="162"/>
      <c r="X326" s="163"/>
      <c r="Y326" s="168"/>
      <c r="Z326" s="163"/>
      <c r="AA326" s="20"/>
      <c r="AB326" s="21"/>
      <c r="AC326" s="20"/>
      <c r="AD326" s="21"/>
      <c r="AE326" s="20"/>
      <c r="AF326" s="21"/>
      <c r="AG326" s="20"/>
      <c r="AH326" s="34"/>
      <c r="AI326" s="20"/>
      <c r="AJ326" s="34"/>
      <c r="AK326" s="20"/>
      <c r="AL326" s="34"/>
      <c r="AM326" s="20"/>
      <c r="AN326" s="34"/>
      <c r="AO326" s="20"/>
      <c r="AP326" s="34"/>
      <c r="AQ326" s="41"/>
      <c r="AR326" s="42"/>
      <c r="AS326" s="41"/>
      <c r="AT326" s="42"/>
      <c r="AU326" s="41"/>
      <c r="AV326" s="42"/>
      <c r="AW326" s="41"/>
      <c r="AX326" s="42"/>
      <c r="AY326" s="36">
        <v>1624</v>
      </c>
      <c r="AZ326" s="21">
        <v>9</v>
      </c>
      <c r="BA326" s="36">
        <v>1880</v>
      </c>
      <c r="BB326" s="21">
        <v>10</v>
      </c>
      <c r="BC326" s="36">
        <v>1778</v>
      </c>
      <c r="BD326" s="21">
        <v>10</v>
      </c>
      <c r="BE326" s="36"/>
      <c r="BF326" s="21"/>
      <c r="BG326" s="85"/>
      <c r="BH326" s="86"/>
      <c r="BI326" s="85"/>
      <c r="BJ326" s="86"/>
      <c r="BK326" s="85"/>
      <c r="BL326" s="86"/>
      <c r="BM326" s="85"/>
      <c r="BN326" s="86"/>
      <c r="BO326" s="85"/>
      <c r="BP326" s="86"/>
      <c r="BQ326" s="91"/>
      <c r="BR326" s="92"/>
      <c r="BS326" s="91"/>
      <c r="BT326" s="92"/>
    </row>
    <row r="327" spans="1:72" ht="12.75">
      <c r="A327" s="11" t="s">
        <v>247</v>
      </c>
      <c r="B327" s="12" t="str">
        <f>MID(C327,2,LEN(C327))</f>
        <v>M</v>
      </c>
      <c r="C327" s="12" t="s">
        <v>20</v>
      </c>
      <c r="D327" s="13" t="s">
        <v>98</v>
      </c>
      <c r="E327" s="14">
        <v>1853</v>
      </c>
      <c r="F327" s="15">
        <f>K327+M327+O327+Q327+S327+U327+W327+Y327+AA327+AC327+AE327+AG327+AI327+AK327+AM327+AO327+AQ327+AS327+AU327+AW327+AY327+BA327+BC327+BE327+BG327+BI327+BK327+BM327+BO327+BQ327+BS327</f>
        <v>8497</v>
      </c>
      <c r="G327" s="59">
        <f>L327+N327+P327+R327+T327+V327+X327+Z327+AB327+AD327+AF327+AH327+AJ327+AL327+AN327+AP327+AR327+AT327+AV327+AX327+AZ327+BB327+BD327+BF327+BH327+BJ327+BL327+BN327+BP327+BR327+BT327</f>
        <v>48</v>
      </c>
      <c r="H327" s="16">
        <f>IF(G327&gt;0,F327/G327,0)</f>
        <v>177.02083333333334</v>
      </c>
      <c r="I327" s="80">
        <v>18.47999999999999</v>
      </c>
      <c r="J327" s="17">
        <f>IF(H327&gt;=$J$2,0,IF((($J$2-H327)*$J$1/100)&gt;35,35,(($J$2-H327)*$J$1/100)))</f>
        <v>17.234374999999993</v>
      </c>
      <c r="K327" s="23"/>
      <c r="L327" s="24"/>
      <c r="M327" s="23"/>
      <c r="N327" s="24"/>
      <c r="O327" s="23">
        <v>3318</v>
      </c>
      <c r="P327" s="24">
        <v>18</v>
      </c>
      <c r="Q327" s="23"/>
      <c r="R327" s="24"/>
      <c r="S327" s="23"/>
      <c r="T327" s="24"/>
      <c r="U327" s="168"/>
      <c r="V327" s="169"/>
      <c r="W327" s="162"/>
      <c r="X327" s="163"/>
      <c r="Y327" s="168"/>
      <c r="Z327" s="163"/>
      <c r="AA327" s="20"/>
      <c r="AB327" s="21"/>
      <c r="AC327" s="20"/>
      <c r="AD327" s="21"/>
      <c r="AE327" s="20"/>
      <c r="AF327" s="21"/>
      <c r="AG327" s="20"/>
      <c r="AH327" s="34"/>
      <c r="AI327" s="20"/>
      <c r="AJ327" s="34"/>
      <c r="AK327" s="20"/>
      <c r="AL327" s="34"/>
      <c r="AM327" s="20"/>
      <c r="AN327" s="34"/>
      <c r="AO327" s="20"/>
      <c r="AP327" s="34"/>
      <c r="AQ327" s="41"/>
      <c r="AR327" s="42"/>
      <c r="AS327" s="41"/>
      <c r="AT327" s="42"/>
      <c r="AU327" s="41"/>
      <c r="AV327" s="42"/>
      <c r="AW327" s="41"/>
      <c r="AX327" s="42"/>
      <c r="AY327" s="36">
        <v>1757</v>
      </c>
      <c r="AZ327" s="21">
        <v>10</v>
      </c>
      <c r="BA327" s="36">
        <v>1627</v>
      </c>
      <c r="BB327" s="21">
        <v>10</v>
      </c>
      <c r="BC327" s="36">
        <v>1795</v>
      </c>
      <c r="BD327" s="21">
        <v>10</v>
      </c>
      <c r="BE327" s="36"/>
      <c r="BF327" s="21"/>
      <c r="BG327" s="85"/>
      <c r="BH327" s="86"/>
      <c r="BI327" s="85"/>
      <c r="BJ327" s="86"/>
      <c r="BK327" s="85"/>
      <c r="BL327" s="86"/>
      <c r="BM327" s="85"/>
      <c r="BN327" s="86"/>
      <c r="BO327" s="85"/>
      <c r="BP327" s="86"/>
      <c r="BQ327" s="91"/>
      <c r="BR327" s="92"/>
      <c r="BS327" s="91"/>
      <c r="BT327" s="92"/>
    </row>
    <row r="328" spans="1:72" ht="12.75">
      <c r="A328" s="11" t="s">
        <v>297</v>
      </c>
      <c r="B328" s="12" t="str">
        <f>MID(C328,2,LEN(C328))</f>
        <v>M</v>
      </c>
      <c r="C328" s="12" t="s">
        <v>26</v>
      </c>
      <c r="D328" s="13" t="s">
        <v>98</v>
      </c>
      <c r="E328" s="14">
        <v>1732</v>
      </c>
      <c r="F328" s="15">
        <f>K328+M328+O328+Q328+S328+U328+W328+Y328+AA328+AC328+AE328+AG328+AI328+AK328+AM328+AO328+AQ328+AS328+AU328+AW328+AY328+BA328+BC328+BE328+BG328+BI328+BK328+BM328+BO328+BQ328+BS328</f>
        <v>11708</v>
      </c>
      <c r="G328" s="59">
        <f>L328+N328+P328+R328+T328+V328+X328+Z328+AB328+AD328+AF328+AH328+AJ328+AL328+AN328+AP328+AR328+AT328+AV328+AX328+AZ328+BB328+BD328+BF328+BH328+BJ328+BL328+BN328+BP328+BR328+BT328</f>
        <v>73</v>
      </c>
      <c r="H328" s="16">
        <f>IF(G328&gt;0,F328/G328,0)</f>
        <v>160.3835616438356</v>
      </c>
      <c r="I328" s="80">
        <v>33.274647887323944</v>
      </c>
      <c r="J328" s="17">
        <f>IF(H328&gt;=$J$2,0,IF((($J$2-H328)*$J$1/100)&gt;35,35,(($J$2-H328)*$J$1/100)))</f>
        <v>29.712328767123296</v>
      </c>
      <c r="K328" s="23"/>
      <c r="L328" s="24"/>
      <c r="M328" s="23">
        <v>2009</v>
      </c>
      <c r="N328" s="24">
        <v>12</v>
      </c>
      <c r="O328" s="23">
        <v>2092</v>
      </c>
      <c r="P328" s="24">
        <v>12</v>
      </c>
      <c r="Q328" s="23">
        <v>1824</v>
      </c>
      <c r="R328" s="24">
        <v>12</v>
      </c>
      <c r="S328" s="23"/>
      <c r="T328" s="24"/>
      <c r="U328" s="168"/>
      <c r="V328" s="169"/>
      <c r="W328" s="162"/>
      <c r="X328" s="163"/>
      <c r="Y328" s="168"/>
      <c r="Z328" s="163"/>
      <c r="AA328" s="20"/>
      <c r="AB328" s="21"/>
      <c r="AC328" s="20"/>
      <c r="AD328" s="21"/>
      <c r="AE328" s="20"/>
      <c r="AF328" s="21"/>
      <c r="AG328" s="20"/>
      <c r="AH328" s="34"/>
      <c r="AI328" s="20"/>
      <c r="AJ328" s="34"/>
      <c r="AK328" s="20"/>
      <c r="AL328" s="34"/>
      <c r="AM328" s="20"/>
      <c r="AN328" s="34"/>
      <c r="AO328" s="20"/>
      <c r="AP328" s="34"/>
      <c r="AQ328" s="41"/>
      <c r="AR328" s="42"/>
      <c r="AS328" s="41"/>
      <c r="AT328" s="42"/>
      <c r="AU328" s="41"/>
      <c r="AV328" s="42"/>
      <c r="AW328" s="41"/>
      <c r="AX328" s="42"/>
      <c r="AY328" s="36">
        <v>1437</v>
      </c>
      <c r="AZ328" s="21">
        <v>10</v>
      </c>
      <c r="BA328" s="36">
        <v>1235</v>
      </c>
      <c r="BB328" s="21">
        <v>8</v>
      </c>
      <c r="BC328" s="36">
        <v>1465</v>
      </c>
      <c r="BD328" s="21">
        <v>9</v>
      </c>
      <c r="BE328" s="36">
        <v>1646</v>
      </c>
      <c r="BF328" s="21">
        <v>10</v>
      </c>
      <c r="BG328" s="85"/>
      <c r="BH328" s="86"/>
      <c r="BI328" s="85"/>
      <c r="BJ328" s="86"/>
      <c r="BK328" s="85"/>
      <c r="BL328" s="86"/>
      <c r="BM328" s="85"/>
      <c r="BN328" s="86"/>
      <c r="BO328" s="85"/>
      <c r="BP328" s="86"/>
      <c r="BQ328" s="91"/>
      <c r="BR328" s="92"/>
      <c r="BS328" s="91"/>
      <c r="BT328" s="92"/>
    </row>
    <row r="329" spans="1:72" ht="12.75">
      <c r="A329" s="11" t="s">
        <v>548</v>
      </c>
      <c r="B329" s="12" t="str">
        <f>MID(C329,2,LEN(C329))</f>
        <v>M</v>
      </c>
      <c r="C329" s="12" t="s">
        <v>26</v>
      </c>
      <c r="D329" s="13" t="s">
        <v>98</v>
      </c>
      <c r="E329" s="14">
        <v>1873</v>
      </c>
      <c r="F329" s="15">
        <f>K329+M329+O329+Q329+S329+U329+W329+Y329+AA329+AC329+AE329+AG329+AI329+AK329+AM329+AO329+AQ329+AS329+AU329+AW329+AY329+BA329+BC329+BE329+BG329+BI329+BK329+BM329+BO329+BQ329+BS329</f>
        <v>0</v>
      </c>
      <c r="G329" s="59">
        <f>L329+N329+P329+R329+T329+V329+X329+Z329+AB329+AD329+AF329+AH329+AJ329+AL329+AN329+AP329+AR329+AT329+AV329+AX329+AZ329+BB329+BD329+BF329+BH329+BJ329+BL329+BN329+BP329+BR329+BT329</f>
        <v>0</v>
      </c>
      <c r="H329" s="16">
        <f>IF(G329&gt;0,F329/G329,0)</f>
        <v>0</v>
      </c>
      <c r="I329" s="80">
        <v>27.700000000000003</v>
      </c>
      <c r="J329" s="17">
        <f>IF(H329&gt;=$J$2,0,IF((($J$2-H329)*$J$1/100)&gt;35,35,(($J$2-H329)*$J$1/100)))</f>
        <v>35</v>
      </c>
      <c r="K329" s="23"/>
      <c r="L329" s="24"/>
      <c r="M329" s="23"/>
      <c r="N329" s="24"/>
      <c r="O329" s="23"/>
      <c r="P329" s="24"/>
      <c r="Q329" s="23"/>
      <c r="R329" s="24"/>
      <c r="S329" s="23"/>
      <c r="T329" s="24"/>
      <c r="U329" s="168"/>
      <c r="V329" s="169"/>
      <c r="W329" s="162"/>
      <c r="X329" s="163"/>
      <c r="Y329" s="168"/>
      <c r="Z329" s="163"/>
      <c r="AA329" s="20"/>
      <c r="AB329" s="21"/>
      <c r="AC329" s="20"/>
      <c r="AD329" s="21"/>
      <c r="AE329" s="20"/>
      <c r="AF329" s="21"/>
      <c r="AG329" s="20"/>
      <c r="AH329" s="34"/>
      <c r="AI329" s="20"/>
      <c r="AJ329" s="34"/>
      <c r="AK329" s="20"/>
      <c r="AL329" s="34"/>
      <c r="AM329" s="20"/>
      <c r="AN329" s="34"/>
      <c r="AO329" s="20"/>
      <c r="AP329" s="34"/>
      <c r="AQ329" s="41"/>
      <c r="AR329" s="42"/>
      <c r="AS329" s="41"/>
      <c r="AT329" s="42"/>
      <c r="AU329" s="41"/>
      <c r="AV329" s="42"/>
      <c r="AW329" s="41"/>
      <c r="AX329" s="42"/>
      <c r="AY329" s="36"/>
      <c r="AZ329" s="21"/>
      <c r="BA329" s="36"/>
      <c r="BB329" s="21"/>
      <c r="BC329" s="36"/>
      <c r="BD329" s="21"/>
      <c r="BE329" s="36"/>
      <c r="BF329" s="21"/>
      <c r="BG329" s="85"/>
      <c r="BH329" s="86"/>
      <c r="BI329" s="85"/>
      <c r="BJ329" s="86"/>
      <c r="BK329" s="85"/>
      <c r="BL329" s="86"/>
      <c r="BM329" s="85"/>
      <c r="BN329" s="86"/>
      <c r="BO329" s="85"/>
      <c r="BP329" s="86"/>
      <c r="BQ329" s="91"/>
      <c r="BR329" s="92"/>
      <c r="BS329" s="91"/>
      <c r="BT329" s="92"/>
    </row>
    <row r="330" spans="1:72" ht="12.75">
      <c r="A330" s="11" t="s">
        <v>211</v>
      </c>
      <c r="B330" s="12" t="str">
        <f>MID(C330,2,LEN(C330))</f>
        <v>M</v>
      </c>
      <c r="C330" s="12" t="s">
        <v>16</v>
      </c>
      <c r="D330" s="13" t="s">
        <v>98</v>
      </c>
      <c r="E330" s="14">
        <v>1264</v>
      </c>
      <c r="F330" s="15">
        <f>K330+M330+O330+Q330+S330+U330+W330+Y330+AA330+AC330+AE330+AG330+AI330+AK330+AM330+AO330+AQ330+AS330+AU330+AW330+AY330+BA330+BC330+BE330+BG330+BI330+BK330+BM330+BO330+BQ330+BS330</f>
        <v>0</v>
      </c>
      <c r="G330" s="59">
        <f>L330+N330+P330+R330+T330+V330+X330+Z330+AB330+AD330+AF330+AH330+AJ330+AL330+AN330+AP330+AR330+AT330+AV330+AX330+AZ330+BB330+BD330+BF330+BH330+BJ330+BL330+BN330+BP330+BR330+BT330</f>
        <v>0</v>
      </c>
      <c r="H330" s="16">
        <f>IF(G330&gt;0,F330/G330,0)</f>
        <v>0</v>
      </c>
      <c r="I330" s="80">
        <v>10.149999999999999</v>
      </c>
      <c r="J330" s="17">
        <f>IF(H330&gt;=$J$2,0,IF((($J$2-H330)*$J$1/100)&gt;35,35,(($J$2-H330)*$J$1/100)))</f>
        <v>35</v>
      </c>
      <c r="K330" s="23"/>
      <c r="L330" s="24"/>
      <c r="M330" s="23"/>
      <c r="N330" s="24"/>
      <c r="O330" s="23"/>
      <c r="P330" s="24"/>
      <c r="Q330" s="23"/>
      <c r="R330" s="24"/>
      <c r="S330" s="23"/>
      <c r="T330" s="24"/>
      <c r="U330" s="168"/>
      <c r="V330" s="169"/>
      <c r="W330" s="162"/>
      <c r="X330" s="163"/>
      <c r="Y330" s="168"/>
      <c r="Z330" s="163"/>
      <c r="AA330" s="20"/>
      <c r="AB330" s="21"/>
      <c r="AC330" s="20"/>
      <c r="AD330" s="21"/>
      <c r="AE330" s="20"/>
      <c r="AF330" s="21"/>
      <c r="AG330" s="20"/>
      <c r="AH330" s="34"/>
      <c r="AI330" s="20"/>
      <c r="AJ330" s="34"/>
      <c r="AK330" s="20"/>
      <c r="AL330" s="34"/>
      <c r="AM330" s="20"/>
      <c r="AN330" s="34"/>
      <c r="AO330" s="20"/>
      <c r="AP330" s="34"/>
      <c r="AQ330" s="41"/>
      <c r="AR330" s="42"/>
      <c r="AS330" s="41"/>
      <c r="AT330" s="42"/>
      <c r="AU330" s="41"/>
      <c r="AV330" s="42"/>
      <c r="AW330" s="41"/>
      <c r="AX330" s="42"/>
      <c r="AY330" s="36"/>
      <c r="AZ330" s="21"/>
      <c r="BA330" s="36"/>
      <c r="BB330" s="21"/>
      <c r="BC330" s="36"/>
      <c r="BD330" s="21"/>
      <c r="BE330" s="36"/>
      <c r="BF330" s="21"/>
      <c r="BG330" s="85"/>
      <c r="BH330" s="86"/>
      <c r="BI330" s="85"/>
      <c r="BJ330" s="86"/>
      <c r="BK330" s="85"/>
      <c r="BL330" s="86"/>
      <c r="BM330" s="85"/>
      <c r="BN330" s="86"/>
      <c r="BO330" s="85"/>
      <c r="BP330" s="86"/>
      <c r="BQ330" s="91"/>
      <c r="BR330" s="92"/>
      <c r="BS330" s="91"/>
      <c r="BT330" s="92"/>
    </row>
    <row r="331" spans="1:72" ht="12.75">
      <c r="A331" s="11" t="s">
        <v>206</v>
      </c>
      <c r="B331" s="12" t="str">
        <f>MID(C331,2,LEN(C331))</f>
        <v>M</v>
      </c>
      <c r="C331" s="12" t="s">
        <v>26</v>
      </c>
      <c r="D331" s="13" t="s">
        <v>98</v>
      </c>
      <c r="E331" s="14">
        <v>1156</v>
      </c>
      <c r="F331" s="15">
        <f>K331+M331+O331+Q331+S331+U331+W331+Y331+AA331+AC331+AE331+AG331+AI331+AK331+AM331+AO331+AQ331+AS331+AU331+AW331+AY331+BA331+BC331+BE331+BG331+BI331+BK331+BM331+BO331+BQ331+BS331</f>
        <v>1561</v>
      </c>
      <c r="G331" s="59">
        <f>L331+N331+P331+R331+T331+V331+X331+Z331+AB331+AD331+AF331+AH331+AJ331+AL331+AN331+AP331+AR331+AT331+AV331+AX331+AZ331+BB331+BD331+BF331+BH331+BJ331+BL331+BN331+BP331+BR331+BT331</f>
        <v>11</v>
      </c>
      <c r="H331" s="16">
        <f>IF(G331&gt;0,F331/G331,0)</f>
        <v>141.9090909090909</v>
      </c>
      <c r="I331" s="80">
        <v>35</v>
      </c>
      <c r="J331" s="17">
        <f>IF(H331&gt;=$J$2,0,IF((($J$2-H331)*$J$1/100)&gt;35,35,(($J$2-H331)*$J$1/100)))</f>
        <v>35</v>
      </c>
      <c r="K331" s="23"/>
      <c r="L331" s="24"/>
      <c r="M331" s="23"/>
      <c r="N331" s="24"/>
      <c r="O331" s="23"/>
      <c r="P331" s="24"/>
      <c r="Q331" s="23"/>
      <c r="R331" s="24"/>
      <c r="S331" s="23"/>
      <c r="T331" s="24"/>
      <c r="U331" s="168"/>
      <c r="V331" s="169"/>
      <c r="W331" s="162"/>
      <c r="X331" s="163"/>
      <c r="Y331" s="168"/>
      <c r="Z331" s="163"/>
      <c r="AA331" s="20"/>
      <c r="AB331" s="21"/>
      <c r="AC331" s="20"/>
      <c r="AD331" s="21"/>
      <c r="AE331" s="20"/>
      <c r="AF331" s="21"/>
      <c r="AG331" s="20"/>
      <c r="AH331" s="34"/>
      <c r="AI331" s="20"/>
      <c r="AJ331" s="34"/>
      <c r="AK331" s="20"/>
      <c r="AL331" s="34"/>
      <c r="AM331" s="20"/>
      <c r="AN331" s="34"/>
      <c r="AO331" s="20"/>
      <c r="AP331" s="34"/>
      <c r="AQ331" s="41"/>
      <c r="AR331" s="42"/>
      <c r="AS331" s="41"/>
      <c r="AT331" s="42"/>
      <c r="AU331" s="41"/>
      <c r="AV331" s="42"/>
      <c r="AW331" s="41"/>
      <c r="AX331" s="42"/>
      <c r="AY331" s="36">
        <v>149</v>
      </c>
      <c r="AZ331" s="21">
        <v>1</v>
      </c>
      <c r="BA331" s="36">
        <v>1412</v>
      </c>
      <c r="BB331" s="21">
        <v>10</v>
      </c>
      <c r="BC331" s="36"/>
      <c r="BD331" s="21"/>
      <c r="BE331" s="36"/>
      <c r="BF331" s="21"/>
      <c r="BG331" s="85"/>
      <c r="BH331" s="86"/>
      <c r="BI331" s="85"/>
      <c r="BJ331" s="86"/>
      <c r="BK331" s="85"/>
      <c r="BL331" s="86"/>
      <c r="BM331" s="85"/>
      <c r="BN331" s="86"/>
      <c r="BO331" s="85"/>
      <c r="BP331" s="86"/>
      <c r="BQ331" s="91"/>
      <c r="BR331" s="92"/>
      <c r="BS331" s="91"/>
      <c r="BT331" s="92"/>
    </row>
    <row r="332" spans="1:72" ht="12.75">
      <c r="A332" s="11" t="s">
        <v>302</v>
      </c>
      <c r="B332" s="12" t="s">
        <v>296</v>
      </c>
      <c r="C332" s="12" t="s">
        <v>26</v>
      </c>
      <c r="D332" s="13" t="s">
        <v>98</v>
      </c>
      <c r="E332" s="14">
        <v>1969</v>
      </c>
      <c r="F332" s="15">
        <f>K332+M332+O332+Q332+S332+U332+W332+Y332+AA332+AC332+AE332+AG332+AI332+AK332+AM332+AO332+AQ332+AS332+AU332+AW332+AY332+BA332+BC332+BE332+BG332+BI332+BK332+BM332+BO332+BQ332+BS332</f>
        <v>9893</v>
      </c>
      <c r="G332" s="59">
        <f>L332+N332+P332+R332+T332+V332+X332+Z332+AB332+AD332+AF332+AH332+AJ332+AL332+AN332+AP332+AR332+AT332+AV332+AX332+AZ332+BB332+BD332+BF332+BH332+BJ332+BL332+BN332+BP332+BR332+BT332</f>
        <v>67</v>
      </c>
      <c r="H332" s="16">
        <f>IF(G332&gt;0,F332/G332,0)</f>
        <v>147.65671641791045</v>
      </c>
      <c r="I332" s="80">
        <v>35</v>
      </c>
      <c r="J332" s="17">
        <f>IF(H332&gt;=$J$2,0,IF((($J$2-H332)*$J$1/100)&gt;35,35,(($J$2-H332)*$J$1/100)))</f>
        <v>35</v>
      </c>
      <c r="K332" s="23"/>
      <c r="L332" s="24"/>
      <c r="M332" s="23">
        <v>1845</v>
      </c>
      <c r="N332" s="24">
        <v>12</v>
      </c>
      <c r="O332" s="23">
        <v>1774</v>
      </c>
      <c r="P332" s="24">
        <v>12</v>
      </c>
      <c r="Q332" s="23">
        <v>1669</v>
      </c>
      <c r="R332" s="24">
        <v>12</v>
      </c>
      <c r="S332" s="23"/>
      <c r="T332" s="24"/>
      <c r="U332" s="168"/>
      <c r="V332" s="169"/>
      <c r="W332" s="162"/>
      <c r="X332" s="163"/>
      <c r="Y332" s="168"/>
      <c r="Z332" s="163"/>
      <c r="AA332" s="20"/>
      <c r="AB332" s="21"/>
      <c r="AC332" s="20"/>
      <c r="AD332" s="21"/>
      <c r="AE332" s="20"/>
      <c r="AF332" s="21"/>
      <c r="AG332" s="20"/>
      <c r="AH332" s="34"/>
      <c r="AI332" s="20"/>
      <c r="AJ332" s="34"/>
      <c r="AK332" s="20"/>
      <c r="AL332" s="34"/>
      <c r="AM332" s="20"/>
      <c r="AN332" s="34"/>
      <c r="AO332" s="20"/>
      <c r="AP332" s="34"/>
      <c r="AQ332" s="41"/>
      <c r="AR332" s="42"/>
      <c r="AS332" s="41"/>
      <c r="AT332" s="42"/>
      <c r="AU332" s="41"/>
      <c r="AV332" s="42"/>
      <c r="AW332" s="41"/>
      <c r="AX332" s="42"/>
      <c r="AY332" s="36">
        <v>1354</v>
      </c>
      <c r="AZ332" s="21">
        <v>10</v>
      </c>
      <c r="BA332" s="36">
        <v>953</v>
      </c>
      <c r="BB332" s="21">
        <v>6</v>
      </c>
      <c r="BC332" s="36">
        <v>762</v>
      </c>
      <c r="BD332" s="21">
        <v>5</v>
      </c>
      <c r="BE332" s="36">
        <v>1536</v>
      </c>
      <c r="BF332" s="21">
        <v>10</v>
      </c>
      <c r="BG332" s="85"/>
      <c r="BH332" s="86"/>
      <c r="BI332" s="85"/>
      <c r="BJ332" s="86"/>
      <c r="BK332" s="85"/>
      <c r="BL332" s="86"/>
      <c r="BM332" s="85"/>
      <c r="BN332" s="86"/>
      <c r="BO332" s="85"/>
      <c r="BP332" s="86"/>
      <c r="BQ332" s="91"/>
      <c r="BR332" s="92"/>
      <c r="BS332" s="91"/>
      <c r="BT332" s="92"/>
    </row>
    <row r="333" spans="1:72" ht="12.75">
      <c r="A333" s="11" t="s">
        <v>359</v>
      </c>
      <c r="B333" s="12" t="str">
        <f>MID(C333,2,LEN(C333))</f>
        <v>M</v>
      </c>
      <c r="C333" s="12" t="s">
        <v>26</v>
      </c>
      <c r="D333" s="13" t="s">
        <v>98</v>
      </c>
      <c r="E333" s="14">
        <v>2244</v>
      </c>
      <c r="F333" s="15">
        <f>K333+M333+O333+Q333+S333+U333+W333+Y333+AA333+AC333+AE333+AG333+AI333+AK333+AM333+AO333+AQ333+AS333+AU333+AW333+AY333+BA333+BC333+BE333+BG333+BI333+BK333+BM333+BO333+BQ333+BS333</f>
        <v>1331</v>
      </c>
      <c r="G333" s="59">
        <f>L333+N333+P333+R333+T333+V333+X333+Z333+AB333+AD333+AF333+AH333+AJ333+AL333+AN333+AP333+AR333+AT333+AV333+AX333+AZ333+BB333+BD333+BF333+BH333+BJ333+BL333+BN333+BP333+BR333+BT333</f>
        <v>8</v>
      </c>
      <c r="H333" s="16">
        <f>IF(G333&gt;0,F333/G333,0)</f>
        <v>166.375</v>
      </c>
      <c r="I333" s="80">
        <v>35</v>
      </c>
      <c r="J333" s="17">
        <f>IF(H333&gt;=$J$2,0,IF((($J$2-H333)*$J$1/100)&gt;35,35,(($J$2-H333)*$J$1/100)))</f>
        <v>25.21875</v>
      </c>
      <c r="K333" s="23"/>
      <c r="L333" s="24"/>
      <c r="M333" s="23"/>
      <c r="N333" s="24"/>
      <c r="O333" s="23"/>
      <c r="P333" s="24"/>
      <c r="Q333" s="23"/>
      <c r="R333" s="24"/>
      <c r="S333" s="23"/>
      <c r="T333" s="24"/>
      <c r="U333" s="168"/>
      <c r="V333" s="169"/>
      <c r="W333" s="162"/>
      <c r="X333" s="163"/>
      <c r="Y333" s="168"/>
      <c r="Z333" s="163"/>
      <c r="AA333" s="20"/>
      <c r="AB333" s="21"/>
      <c r="AC333" s="20"/>
      <c r="AD333" s="21"/>
      <c r="AE333" s="20"/>
      <c r="AF333" s="21"/>
      <c r="AG333" s="20"/>
      <c r="AH333" s="34"/>
      <c r="AI333" s="20"/>
      <c r="AJ333" s="34"/>
      <c r="AK333" s="20"/>
      <c r="AL333" s="34"/>
      <c r="AM333" s="20"/>
      <c r="AN333" s="34"/>
      <c r="AO333" s="20"/>
      <c r="AP333" s="34"/>
      <c r="AQ333" s="41"/>
      <c r="AR333" s="42"/>
      <c r="AS333" s="41"/>
      <c r="AT333" s="42"/>
      <c r="AU333" s="41"/>
      <c r="AV333" s="42"/>
      <c r="AW333" s="41"/>
      <c r="AX333" s="42"/>
      <c r="AY333" s="36"/>
      <c r="AZ333" s="21"/>
      <c r="BA333" s="36">
        <v>1331</v>
      </c>
      <c r="BB333" s="21">
        <v>8</v>
      </c>
      <c r="BC333" s="36"/>
      <c r="BD333" s="21"/>
      <c r="BE333" s="36"/>
      <c r="BF333" s="21"/>
      <c r="BG333" s="85"/>
      <c r="BH333" s="86"/>
      <c r="BI333" s="85"/>
      <c r="BJ333" s="86"/>
      <c r="BK333" s="85"/>
      <c r="BL333" s="86"/>
      <c r="BM333" s="85"/>
      <c r="BN333" s="86"/>
      <c r="BO333" s="85"/>
      <c r="BP333" s="86"/>
      <c r="BQ333" s="91"/>
      <c r="BR333" s="92"/>
      <c r="BS333" s="91"/>
      <c r="BT333" s="92"/>
    </row>
    <row r="334" spans="1:72" ht="12.75">
      <c r="A334" s="11" t="s">
        <v>361</v>
      </c>
      <c r="B334" s="12" t="str">
        <f>MID(C334,2,LEN(C334))</f>
        <v>M</v>
      </c>
      <c r="C334" s="12" t="s">
        <v>26</v>
      </c>
      <c r="D334" s="13" t="s">
        <v>98</v>
      </c>
      <c r="E334" s="14">
        <v>2152</v>
      </c>
      <c r="F334" s="15">
        <f>K334+M334+O334+Q334+S334+U334+W334+Y334+AA334+AC334+AE334+AG334+AI334+AK334+AM334+AO334+AQ334+AS334+AU334+AW334+AY334+BA334+BC334+BE334+BG334+BI334+BK334+BM334+BO334+BQ334+BS334</f>
        <v>3774</v>
      </c>
      <c r="G334" s="59">
        <f>L334+N334+P334+R334+T334+V334+X334+Z334+AB334+AD334+AF334+AH334+AJ334+AL334+AN334+AP334+AR334+AT334+AV334+AX334+AZ334+BB334+BD334+BF334+BH334+BJ334+BL334+BN334+BP334+BR334+BT334</f>
        <v>27</v>
      </c>
      <c r="H334" s="16">
        <f>IF(G334&gt;0,F334/G334,0)</f>
        <v>139.77777777777777</v>
      </c>
      <c r="I334" s="80">
        <v>35</v>
      </c>
      <c r="J334" s="17">
        <f>IF(H334&gt;=$J$2,0,IF((($J$2-H334)*$J$1/100)&gt;35,35,(($J$2-H334)*$J$1/100)))</f>
        <v>35</v>
      </c>
      <c r="K334" s="23"/>
      <c r="L334" s="24"/>
      <c r="M334" s="23">
        <v>1694</v>
      </c>
      <c r="N334" s="24">
        <v>12</v>
      </c>
      <c r="O334" s="23"/>
      <c r="P334" s="24"/>
      <c r="Q334" s="23"/>
      <c r="R334" s="24"/>
      <c r="S334" s="23"/>
      <c r="T334" s="24"/>
      <c r="U334" s="168"/>
      <c r="V334" s="169"/>
      <c r="W334" s="162"/>
      <c r="X334" s="163"/>
      <c r="Y334" s="168"/>
      <c r="Z334" s="163"/>
      <c r="AA334" s="20"/>
      <c r="AB334" s="21"/>
      <c r="AC334" s="20"/>
      <c r="AD334" s="21"/>
      <c r="AE334" s="20"/>
      <c r="AF334" s="21"/>
      <c r="AG334" s="20"/>
      <c r="AH334" s="34"/>
      <c r="AI334" s="20"/>
      <c r="AJ334" s="34"/>
      <c r="AK334" s="20"/>
      <c r="AL334" s="34"/>
      <c r="AM334" s="20"/>
      <c r="AN334" s="34"/>
      <c r="AO334" s="20"/>
      <c r="AP334" s="34"/>
      <c r="AQ334" s="41"/>
      <c r="AR334" s="42"/>
      <c r="AS334" s="41"/>
      <c r="AT334" s="42"/>
      <c r="AU334" s="41"/>
      <c r="AV334" s="42"/>
      <c r="AW334" s="41"/>
      <c r="AX334" s="42"/>
      <c r="AY334" s="36"/>
      <c r="AZ334" s="21"/>
      <c r="BA334" s="36">
        <v>822</v>
      </c>
      <c r="BB334" s="21">
        <v>6</v>
      </c>
      <c r="BC334" s="36">
        <v>1002</v>
      </c>
      <c r="BD334" s="21">
        <v>7</v>
      </c>
      <c r="BE334" s="36">
        <v>256</v>
      </c>
      <c r="BF334" s="21">
        <v>2</v>
      </c>
      <c r="BG334" s="85"/>
      <c r="BH334" s="86"/>
      <c r="BI334" s="85"/>
      <c r="BJ334" s="86"/>
      <c r="BK334" s="85"/>
      <c r="BL334" s="86"/>
      <c r="BM334" s="85"/>
      <c r="BN334" s="86"/>
      <c r="BO334" s="85"/>
      <c r="BP334" s="86"/>
      <c r="BQ334" s="91"/>
      <c r="BR334" s="92"/>
      <c r="BS334" s="91"/>
      <c r="BT334" s="92"/>
    </row>
    <row r="335" spans="1:72" ht="12.75">
      <c r="A335" s="11" t="s">
        <v>549</v>
      </c>
      <c r="B335" s="12" t="str">
        <f>MID(C335,2,LEN(C335))</f>
        <v>M</v>
      </c>
      <c r="C335" s="12" t="s">
        <v>26</v>
      </c>
      <c r="D335" s="13" t="s">
        <v>98</v>
      </c>
      <c r="E335" s="14">
        <v>2153</v>
      </c>
      <c r="F335" s="15">
        <f>K335+M335+O335+Q335+S335+U335+W335+Y335+AA335+AC335+AE335+AG335+AI335+AK335+AM335+AO335+AQ335+AS335+AU335+AW335+AY335+BA335+BC335+BE335+BG335+BI335+BK335+BM335+BO335+BQ335+BS335</f>
        <v>6012</v>
      </c>
      <c r="G335" s="59">
        <f>L335+N335+P335+R335+T335+V335+X335+Z335+AB335+AD335+AF335+AH335+AJ335+AL335+AN335+AP335+AR335+AT335+AV335+AX335+AZ335+BB335+BD335+BF335+BH335+BJ335+BL335+BN335+BP335+BR335+BT335</f>
        <v>38</v>
      </c>
      <c r="H335" s="16">
        <f>IF(G335&gt;0,F335/G335,0)</f>
        <v>158.21052631578948</v>
      </c>
      <c r="I335" s="80">
        <v>32.50961538461538</v>
      </c>
      <c r="J335" s="17">
        <f>IF(H335&gt;=$J$2,0,IF((($J$2-H335)*$J$1/100)&gt;35,35,(($J$2-H335)*$J$1/100)))</f>
        <v>31.34210526315789</v>
      </c>
      <c r="K335" s="23"/>
      <c r="L335" s="24"/>
      <c r="M335" s="23">
        <v>1877</v>
      </c>
      <c r="N335" s="24">
        <v>12</v>
      </c>
      <c r="O335" s="23"/>
      <c r="P335" s="24"/>
      <c r="Q335" s="23"/>
      <c r="R335" s="24"/>
      <c r="S335" s="23"/>
      <c r="T335" s="24"/>
      <c r="U335" s="168"/>
      <c r="V335" s="169"/>
      <c r="W335" s="162"/>
      <c r="X335" s="163"/>
      <c r="Y335" s="168"/>
      <c r="Z335" s="163"/>
      <c r="AA335" s="20"/>
      <c r="AB335" s="21"/>
      <c r="AC335" s="20"/>
      <c r="AD335" s="21"/>
      <c r="AE335" s="20"/>
      <c r="AF335" s="21"/>
      <c r="AG335" s="20"/>
      <c r="AH335" s="34"/>
      <c r="AI335" s="20"/>
      <c r="AJ335" s="34"/>
      <c r="AK335" s="20"/>
      <c r="AL335" s="34"/>
      <c r="AM335" s="20"/>
      <c r="AN335" s="34"/>
      <c r="AO335" s="20"/>
      <c r="AP335" s="34"/>
      <c r="AQ335" s="41"/>
      <c r="AR335" s="42"/>
      <c r="AS335" s="41"/>
      <c r="AT335" s="42"/>
      <c r="AU335" s="41"/>
      <c r="AV335" s="42"/>
      <c r="AW335" s="41"/>
      <c r="AX335" s="42"/>
      <c r="AY335" s="36"/>
      <c r="AZ335" s="21"/>
      <c r="BA335" s="36">
        <v>1267</v>
      </c>
      <c r="BB335" s="21">
        <v>8</v>
      </c>
      <c r="BC335" s="36">
        <v>1308</v>
      </c>
      <c r="BD335" s="21">
        <v>8</v>
      </c>
      <c r="BE335" s="36">
        <v>1560</v>
      </c>
      <c r="BF335" s="21">
        <v>10</v>
      </c>
      <c r="BG335" s="85"/>
      <c r="BH335" s="86"/>
      <c r="BI335" s="85"/>
      <c r="BJ335" s="86"/>
      <c r="BK335" s="85"/>
      <c r="BL335" s="86"/>
      <c r="BM335" s="85"/>
      <c r="BN335" s="86"/>
      <c r="BO335" s="85"/>
      <c r="BP335" s="86"/>
      <c r="BQ335" s="91"/>
      <c r="BR335" s="92"/>
      <c r="BS335" s="91"/>
      <c r="BT335" s="92"/>
    </row>
    <row r="336" spans="1:72" ht="12.75">
      <c r="A336" s="11" t="s">
        <v>66</v>
      </c>
      <c r="B336" s="12" t="str">
        <f>MID(C336,2,LEN(C336))</f>
        <v>M</v>
      </c>
      <c r="C336" s="12" t="s">
        <v>16</v>
      </c>
      <c r="D336" s="13" t="s">
        <v>98</v>
      </c>
      <c r="E336" s="14">
        <v>580</v>
      </c>
      <c r="F336" s="15">
        <f>K336+M336+O336+Q336+S336+U336+W336+Y336+AA336+AC336+AE336+AG336+AI336+AK336+AM336+AO336+AQ336+AS336+AU336+AW336+AY336+BA336+BC336+BE336+BG336+BI336+BK336+BM336+BO336+BQ336+BS336</f>
        <v>13142</v>
      </c>
      <c r="G336" s="59">
        <f>L336+N336+P336+R336+T336+V336+X336+Z336+AB336+AD336+AF336+AH336+AJ336+AL336+AN336+AP336+AR336+AT336+AV336+AX336+AZ336+BB336+BD336+BF336+BH336+BJ336+BL336+BN336+BP336+BR336+BT336</f>
        <v>72</v>
      </c>
      <c r="H336" s="16">
        <f>IF(G336&gt;0,F336/G336,0)</f>
        <v>182.52777777777777</v>
      </c>
      <c r="I336" s="80">
        <v>9.666666666666664</v>
      </c>
      <c r="J336" s="17">
        <f>IF(H336&gt;=$J$2,0,IF((($J$2-H336)*$J$1/100)&gt;35,35,(($J$2-H336)*$J$1/100)))</f>
        <v>13.104166666666671</v>
      </c>
      <c r="K336" s="23"/>
      <c r="L336" s="24"/>
      <c r="M336" s="23">
        <v>3397</v>
      </c>
      <c r="N336" s="24">
        <v>18</v>
      </c>
      <c r="O336" s="23">
        <v>3336</v>
      </c>
      <c r="P336" s="24">
        <v>18</v>
      </c>
      <c r="Q336" s="23"/>
      <c r="R336" s="24"/>
      <c r="S336" s="23"/>
      <c r="T336" s="24"/>
      <c r="U336" s="168">
        <v>1121</v>
      </c>
      <c r="V336" s="169">
        <v>6</v>
      </c>
      <c r="W336" s="162"/>
      <c r="X336" s="163"/>
      <c r="Y336" s="168"/>
      <c r="Z336" s="163"/>
      <c r="AA336" s="20"/>
      <c r="AB336" s="21"/>
      <c r="AC336" s="20"/>
      <c r="AD336" s="21"/>
      <c r="AE336" s="20"/>
      <c r="AF336" s="21"/>
      <c r="AG336" s="20"/>
      <c r="AH336" s="34"/>
      <c r="AI336" s="20"/>
      <c r="AJ336" s="34"/>
      <c r="AK336" s="20"/>
      <c r="AL336" s="34"/>
      <c r="AM336" s="20"/>
      <c r="AN336" s="34"/>
      <c r="AO336" s="20"/>
      <c r="AP336" s="34"/>
      <c r="AQ336" s="41"/>
      <c r="AR336" s="42"/>
      <c r="AS336" s="41"/>
      <c r="AT336" s="42"/>
      <c r="AU336" s="41"/>
      <c r="AV336" s="42"/>
      <c r="AW336" s="41"/>
      <c r="AX336" s="42"/>
      <c r="AY336" s="36">
        <v>1744</v>
      </c>
      <c r="AZ336" s="21">
        <v>10</v>
      </c>
      <c r="BA336" s="36">
        <v>1826</v>
      </c>
      <c r="BB336" s="21">
        <v>10</v>
      </c>
      <c r="BC336" s="36">
        <v>1718</v>
      </c>
      <c r="BD336" s="21">
        <v>10</v>
      </c>
      <c r="BE336" s="36"/>
      <c r="BF336" s="21"/>
      <c r="BG336" s="85"/>
      <c r="BH336" s="86"/>
      <c r="BI336" s="85"/>
      <c r="BJ336" s="86"/>
      <c r="BK336" s="85"/>
      <c r="BL336" s="86"/>
      <c r="BM336" s="85"/>
      <c r="BN336" s="86"/>
      <c r="BO336" s="85"/>
      <c r="BP336" s="86"/>
      <c r="BQ336" s="91"/>
      <c r="BR336" s="92"/>
      <c r="BS336" s="91"/>
      <c r="BT336" s="92"/>
    </row>
    <row r="337" spans="1:72" ht="12.75">
      <c r="A337" s="11" t="s">
        <v>52</v>
      </c>
      <c r="B337" s="12" t="str">
        <f>MID(C337,2,LEN(C337))</f>
        <v>M</v>
      </c>
      <c r="C337" s="12" t="s">
        <v>16</v>
      </c>
      <c r="D337" s="13" t="s">
        <v>98</v>
      </c>
      <c r="E337" s="14">
        <v>445</v>
      </c>
      <c r="F337" s="15">
        <f>K337+M337+O337+Q337+S337+U337+W337+Y337+AA337+AC337+AE337+AG337+AI337+AK337+AM337+AO337+AQ337+AS337+AU337+AW337+AY337+BA337+BC337+BE337+BG337+BI337+BK337+BM337+BO337+BQ337+BS337</f>
        <v>2786</v>
      </c>
      <c r="G337" s="59">
        <f>L337+N337+P337+R337+T337+V337+X337+Z337+AB337+AD337+AF337+AH337+AJ337+AL337+AN337+AP337+AR337+AT337+AV337+AX337+AZ337+BB337+BD337+BF337+BH337+BJ337+BL337+BN337+BP337+BR337+BT337</f>
        <v>16</v>
      </c>
      <c r="H337" s="16">
        <f>IF(G337&gt;0,F337/G337,0)</f>
        <v>174.125</v>
      </c>
      <c r="I337" s="80">
        <v>7.84615384615384</v>
      </c>
      <c r="J337" s="17">
        <f>IF(H337&gt;=$J$2,0,IF((($J$2-H337)*$J$1/100)&gt;35,35,(($J$2-H337)*$J$1/100)))</f>
        <v>19.40625</v>
      </c>
      <c r="K337" s="23"/>
      <c r="L337" s="24"/>
      <c r="M337" s="23"/>
      <c r="N337" s="24"/>
      <c r="O337" s="23"/>
      <c r="P337" s="24"/>
      <c r="Q337" s="23"/>
      <c r="R337" s="24"/>
      <c r="S337" s="23"/>
      <c r="T337" s="24"/>
      <c r="U337" s="168">
        <v>1016</v>
      </c>
      <c r="V337" s="169">
        <v>6</v>
      </c>
      <c r="W337" s="162"/>
      <c r="X337" s="163"/>
      <c r="Y337" s="168"/>
      <c r="Z337" s="163"/>
      <c r="AA337" s="20"/>
      <c r="AB337" s="21"/>
      <c r="AC337" s="20"/>
      <c r="AD337" s="21"/>
      <c r="AE337" s="20"/>
      <c r="AF337" s="21"/>
      <c r="AG337" s="20"/>
      <c r="AH337" s="34"/>
      <c r="AI337" s="20"/>
      <c r="AJ337" s="34"/>
      <c r="AK337" s="20"/>
      <c r="AL337" s="34"/>
      <c r="AM337" s="20"/>
      <c r="AN337" s="34"/>
      <c r="AO337" s="20"/>
      <c r="AP337" s="34"/>
      <c r="AQ337" s="41"/>
      <c r="AR337" s="42"/>
      <c r="AS337" s="41"/>
      <c r="AT337" s="42"/>
      <c r="AU337" s="41"/>
      <c r="AV337" s="42"/>
      <c r="AW337" s="41"/>
      <c r="AX337" s="42"/>
      <c r="AY337" s="36"/>
      <c r="AZ337" s="21"/>
      <c r="BA337" s="36"/>
      <c r="BB337" s="21"/>
      <c r="BC337" s="36">
        <v>1770</v>
      </c>
      <c r="BD337" s="21">
        <v>10</v>
      </c>
      <c r="BE337" s="36"/>
      <c r="BF337" s="21"/>
      <c r="BG337" s="85"/>
      <c r="BH337" s="86"/>
      <c r="BI337" s="85"/>
      <c r="BJ337" s="86"/>
      <c r="BK337" s="85"/>
      <c r="BL337" s="86"/>
      <c r="BM337" s="85"/>
      <c r="BN337" s="86"/>
      <c r="BO337" s="85"/>
      <c r="BP337" s="86"/>
      <c r="BQ337" s="91"/>
      <c r="BR337" s="92"/>
      <c r="BS337" s="91"/>
      <c r="BT337" s="92"/>
    </row>
    <row r="338" spans="1:72" ht="12.75">
      <c r="A338" s="11" t="s">
        <v>431</v>
      </c>
      <c r="B338" s="12" t="str">
        <f>MID(C338,2,LEN(C338))</f>
        <v>M</v>
      </c>
      <c r="C338" s="12" t="s">
        <v>26</v>
      </c>
      <c r="D338" s="13" t="s">
        <v>98</v>
      </c>
      <c r="E338" s="14">
        <v>209</v>
      </c>
      <c r="F338" s="15">
        <f>K338+M338+O338+Q338+S338+U338+W338+Y338+AA338+AC338+AE338+AG338+AI338+AK338+AM338+AO338+AQ338+AS338+AU338+AW338+AY338+BA338+BC338+BE338+BG338+BI338+BK338+BM338+BO338+BQ338+BS338</f>
        <v>0</v>
      </c>
      <c r="G338" s="59">
        <f>L338+N338+P338+R338+T338+V338+X338+Z338+AB338+AD338+AF338+AH338+AJ338+AL338+AN338+AP338+AR338+AT338+AV338+AX338+AZ338+BB338+BD338+BF338+BH338+BJ338+BL338+BN338+BP338+BR338+BT338</f>
        <v>0</v>
      </c>
      <c r="H338" s="16">
        <f>IF(G338&gt;0,F338/G338,0)</f>
        <v>0</v>
      </c>
      <c r="I338" s="80">
        <v>17.02499999999999</v>
      </c>
      <c r="J338" s="17">
        <f>IF(H338&gt;=$J$2,0,IF((($J$2-H338)*$J$1/100)&gt;35,35,(($J$2-H338)*$J$1/100)))</f>
        <v>35</v>
      </c>
      <c r="K338" s="23"/>
      <c r="L338" s="24"/>
      <c r="M338" s="23"/>
      <c r="N338" s="24"/>
      <c r="O338" s="23"/>
      <c r="P338" s="24"/>
      <c r="Q338" s="23"/>
      <c r="R338" s="24"/>
      <c r="S338" s="23"/>
      <c r="T338" s="24"/>
      <c r="U338" s="168"/>
      <c r="V338" s="169"/>
      <c r="W338" s="162"/>
      <c r="X338" s="163"/>
      <c r="Y338" s="168"/>
      <c r="Z338" s="163"/>
      <c r="AA338" s="20"/>
      <c r="AB338" s="21"/>
      <c r="AC338" s="20"/>
      <c r="AD338" s="21"/>
      <c r="AE338" s="20"/>
      <c r="AF338" s="21"/>
      <c r="AG338" s="20"/>
      <c r="AH338" s="34"/>
      <c r="AI338" s="20"/>
      <c r="AJ338" s="34"/>
      <c r="AK338" s="20"/>
      <c r="AL338" s="34"/>
      <c r="AM338" s="20"/>
      <c r="AN338" s="34"/>
      <c r="AO338" s="20"/>
      <c r="AP338" s="34"/>
      <c r="AQ338" s="41"/>
      <c r="AR338" s="42"/>
      <c r="AS338" s="41"/>
      <c r="AT338" s="42"/>
      <c r="AU338" s="41"/>
      <c r="AV338" s="42"/>
      <c r="AW338" s="41"/>
      <c r="AX338" s="42"/>
      <c r="AY338" s="36"/>
      <c r="AZ338" s="21"/>
      <c r="BA338" s="36"/>
      <c r="BB338" s="21"/>
      <c r="BC338" s="36"/>
      <c r="BD338" s="21"/>
      <c r="BE338" s="36"/>
      <c r="BF338" s="21"/>
      <c r="BG338" s="85"/>
      <c r="BH338" s="86"/>
      <c r="BI338" s="85"/>
      <c r="BJ338" s="86"/>
      <c r="BK338" s="85"/>
      <c r="BL338" s="86"/>
      <c r="BM338" s="85"/>
      <c r="BN338" s="86"/>
      <c r="BO338" s="85"/>
      <c r="BP338" s="86"/>
      <c r="BQ338" s="91"/>
      <c r="BR338" s="92"/>
      <c r="BS338" s="91"/>
      <c r="BT338" s="92"/>
    </row>
    <row r="339" spans="1:72" ht="12.75" customHeight="1">
      <c r="A339" s="11" t="s">
        <v>550</v>
      </c>
      <c r="B339" s="12" t="str">
        <f>MID(C339,2,LEN(C339))</f>
        <v>M</v>
      </c>
      <c r="C339" s="12" t="s">
        <v>26</v>
      </c>
      <c r="D339" s="13" t="s">
        <v>98</v>
      </c>
      <c r="E339" s="14">
        <v>1858</v>
      </c>
      <c r="F339" s="15">
        <f>K339+M339+O339+Q339+S339+U339+W339+Y339+AA339+AC339+AE339+AG339+AI339+AK339+AM339+AO339+AQ339+AS339+AU339+AW339+AY339+BA339+BC339+BE339+BG339+BI339+BK339+BM339+BO339+BQ339+BS339</f>
        <v>4945</v>
      </c>
      <c r="G339" s="59">
        <f>L339+N339+P339+R339+T339+V339+X339+Z339+AB339+AD339+AF339+AH339+AJ339+AL339+AN339+AP339+AR339+AT339+AV339+AX339+AZ339+BB339+BD339+BF339+BH339+BJ339+BL339+BN339+BP339+BR339+BT339</f>
        <v>39</v>
      </c>
      <c r="H339" s="16">
        <f>IF(G339&gt;0,F339/G339,0)</f>
        <v>126.7948717948718</v>
      </c>
      <c r="I339" s="80">
        <v>35</v>
      </c>
      <c r="J339" s="17">
        <f>IF(H339&gt;=$J$2,0,IF((($J$2-H339)*$J$1/100)&gt;35,35,(($J$2-H339)*$J$1/100)))</f>
        <v>35</v>
      </c>
      <c r="K339" s="23"/>
      <c r="L339" s="24"/>
      <c r="M339" s="23">
        <v>1560</v>
      </c>
      <c r="N339" s="24">
        <v>12</v>
      </c>
      <c r="O339" s="23">
        <v>1699</v>
      </c>
      <c r="P339" s="24">
        <v>12</v>
      </c>
      <c r="Q339" s="23"/>
      <c r="R339" s="24"/>
      <c r="S339" s="23"/>
      <c r="T339" s="24"/>
      <c r="U339" s="168"/>
      <c r="V339" s="169"/>
      <c r="W339" s="162"/>
      <c r="X339" s="163"/>
      <c r="Y339" s="168"/>
      <c r="Z339" s="163"/>
      <c r="AA339" s="20"/>
      <c r="AB339" s="21"/>
      <c r="AC339" s="20"/>
      <c r="AD339" s="21"/>
      <c r="AE339" s="20"/>
      <c r="AF339" s="21"/>
      <c r="AG339" s="20"/>
      <c r="AH339" s="34"/>
      <c r="AI339" s="20"/>
      <c r="AJ339" s="34"/>
      <c r="AK339" s="20"/>
      <c r="AL339" s="34"/>
      <c r="AM339" s="20"/>
      <c r="AN339" s="34"/>
      <c r="AO339" s="20"/>
      <c r="AP339" s="34"/>
      <c r="AQ339" s="41"/>
      <c r="AR339" s="42"/>
      <c r="AS339" s="41"/>
      <c r="AT339" s="42"/>
      <c r="AU339" s="41"/>
      <c r="AV339" s="42"/>
      <c r="AW339" s="41"/>
      <c r="AX339" s="42"/>
      <c r="AY339" s="36">
        <v>1088</v>
      </c>
      <c r="AZ339" s="21">
        <v>10</v>
      </c>
      <c r="BA339" s="36"/>
      <c r="BB339" s="21"/>
      <c r="BC339" s="36">
        <v>598</v>
      </c>
      <c r="BD339" s="21">
        <v>5</v>
      </c>
      <c r="BE339" s="36"/>
      <c r="BF339" s="21"/>
      <c r="BG339" s="85"/>
      <c r="BH339" s="86"/>
      <c r="BI339" s="85"/>
      <c r="BJ339" s="86"/>
      <c r="BK339" s="85"/>
      <c r="BL339" s="86"/>
      <c r="BM339" s="85"/>
      <c r="BN339" s="86"/>
      <c r="BO339" s="85"/>
      <c r="BP339" s="86"/>
      <c r="BQ339" s="91"/>
      <c r="BR339" s="92"/>
      <c r="BS339" s="91"/>
      <c r="BT339" s="92"/>
    </row>
    <row r="340" spans="1:72" ht="12.75">
      <c r="A340" s="11" t="s">
        <v>373</v>
      </c>
      <c r="B340" s="12" t="str">
        <f>MID(C340,2,LEN(C340))</f>
        <v>M</v>
      </c>
      <c r="C340" s="12" t="s">
        <v>26</v>
      </c>
      <c r="D340" s="13" t="s">
        <v>98</v>
      </c>
      <c r="E340" s="14">
        <v>1507</v>
      </c>
      <c r="F340" s="15">
        <f>K340+M340+O340+Q340+S340+U340+W340+Y340+AA340+AC340+AE340+AG340+AI340+AK340+AM340+AO340+AQ340+AS340+AU340+AW340+AY340+BA340+BC340+BE340+BG340+BI340+BK340+BM340+BO340+BQ340+BS340</f>
        <v>1703</v>
      </c>
      <c r="G340" s="59">
        <f>L340+N340+P340+R340+T340+V340+X340+Z340+AB340+AD340+AF340+AH340+AJ340+AL340+AN340+AP340+AR340+AT340+AV340+AX340+AZ340+BB340+BD340+BF340+BH340+BJ340+BL340+BN340+BP340+BR340+BT340</f>
        <v>10</v>
      </c>
      <c r="H340" s="16">
        <f>IF(G340&gt;0,F340/G340,0)</f>
        <v>170.3</v>
      </c>
      <c r="I340" s="80">
        <v>25.800000000000004</v>
      </c>
      <c r="J340" s="17">
        <f>IF(H340&gt;=$J$2,0,IF((($J$2-H340)*$J$1/100)&gt;35,35,(($J$2-H340)*$J$1/100)))</f>
        <v>22.27499999999999</v>
      </c>
      <c r="K340" s="23"/>
      <c r="L340" s="24"/>
      <c r="M340" s="23"/>
      <c r="N340" s="24"/>
      <c r="O340" s="23"/>
      <c r="P340" s="24"/>
      <c r="Q340" s="23"/>
      <c r="R340" s="24"/>
      <c r="S340" s="23"/>
      <c r="T340" s="24"/>
      <c r="U340" s="168"/>
      <c r="V340" s="169"/>
      <c r="W340" s="162"/>
      <c r="X340" s="163"/>
      <c r="Y340" s="168"/>
      <c r="Z340" s="163"/>
      <c r="AA340" s="20"/>
      <c r="AB340" s="21"/>
      <c r="AC340" s="20"/>
      <c r="AD340" s="21"/>
      <c r="AE340" s="20"/>
      <c r="AF340" s="21"/>
      <c r="AG340" s="20"/>
      <c r="AH340" s="34"/>
      <c r="AI340" s="20"/>
      <c r="AJ340" s="34"/>
      <c r="AK340" s="20"/>
      <c r="AL340" s="34"/>
      <c r="AM340" s="20"/>
      <c r="AN340" s="34"/>
      <c r="AO340" s="20"/>
      <c r="AP340" s="34"/>
      <c r="AQ340" s="41"/>
      <c r="AR340" s="42"/>
      <c r="AS340" s="41"/>
      <c r="AT340" s="42"/>
      <c r="AU340" s="41"/>
      <c r="AV340" s="42"/>
      <c r="AW340" s="41"/>
      <c r="AX340" s="42"/>
      <c r="AY340" s="36">
        <v>1703</v>
      </c>
      <c r="AZ340" s="21">
        <v>10</v>
      </c>
      <c r="BA340" s="36"/>
      <c r="BB340" s="21"/>
      <c r="BC340" s="36"/>
      <c r="BD340" s="21"/>
      <c r="BE340" s="36"/>
      <c r="BF340" s="21"/>
      <c r="BG340" s="85"/>
      <c r="BH340" s="86"/>
      <c r="BI340" s="85"/>
      <c r="BJ340" s="86"/>
      <c r="BK340" s="85"/>
      <c r="BL340" s="86"/>
      <c r="BM340" s="85"/>
      <c r="BN340" s="86"/>
      <c r="BO340" s="85"/>
      <c r="BP340" s="86"/>
      <c r="BQ340" s="91"/>
      <c r="BR340" s="92"/>
      <c r="BS340" s="91"/>
      <c r="BT340" s="92"/>
    </row>
    <row r="341" spans="1:72" ht="12.75">
      <c r="A341" s="11" t="s">
        <v>310</v>
      </c>
      <c r="B341" s="12" t="str">
        <f>MID(C341,2,LEN(C341))</f>
        <v>M</v>
      </c>
      <c r="C341" s="12" t="s">
        <v>20</v>
      </c>
      <c r="D341" s="13" t="s">
        <v>98</v>
      </c>
      <c r="E341" s="14">
        <v>1508</v>
      </c>
      <c r="F341" s="15">
        <f>K341+M341+O341+Q341+S341+U341+W341+Y341+AA341+AC341+AE341+AG341+AI341+AK341+AM341+AO341+AQ341+AS341+AU341+AW341+AY341+BA341+BC341+BE341+BG341+BI341+BK341+BM341+BO341+BQ341+BS341</f>
        <v>0</v>
      </c>
      <c r="G341" s="59">
        <f>L341+N341+P341+R341+T341+V341+X341+Z341+AB341+AD341+AF341+AH341+AJ341+AL341+AN341+AP341+AR341+AT341+AV341+AX341+AZ341+BB341+BD341+BF341+BH341+BJ341+BL341+BN341+BP341+BR341+BT341</f>
        <v>0</v>
      </c>
      <c r="H341" s="16">
        <f>IF(G341&gt;0,F341/G341,0)</f>
        <v>0</v>
      </c>
      <c r="I341" s="80">
        <v>11.839285714285708</v>
      </c>
      <c r="J341" s="17">
        <f>IF(H341&gt;=$J$2,0,IF((($J$2-H341)*$J$1/100)&gt;35,35,(($J$2-H341)*$J$1/100)))</f>
        <v>35</v>
      </c>
      <c r="K341" s="23"/>
      <c r="L341" s="24"/>
      <c r="M341" s="23"/>
      <c r="N341" s="24"/>
      <c r="O341" s="23"/>
      <c r="P341" s="24"/>
      <c r="Q341" s="23"/>
      <c r="R341" s="24"/>
      <c r="S341" s="23"/>
      <c r="T341" s="24"/>
      <c r="U341" s="168"/>
      <c r="V341" s="169"/>
      <c r="W341" s="162"/>
      <c r="X341" s="163"/>
      <c r="Y341" s="168"/>
      <c r="Z341" s="163"/>
      <c r="AA341" s="20"/>
      <c r="AB341" s="21"/>
      <c r="AC341" s="20"/>
      <c r="AD341" s="21"/>
      <c r="AE341" s="20"/>
      <c r="AF341" s="21"/>
      <c r="AG341" s="20"/>
      <c r="AH341" s="34"/>
      <c r="AI341" s="20"/>
      <c r="AJ341" s="34"/>
      <c r="AK341" s="20"/>
      <c r="AL341" s="34"/>
      <c r="AM341" s="20"/>
      <c r="AN341" s="34"/>
      <c r="AO341" s="20"/>
      <c r="AP341" s="34"/>
      <c r="AQ341" s="41"/>
      <c r="AR341" s="42"/>
      <c r="AS341" s="41"/>
      <c r="AT341" s="42"/>
      <c r="AU341" s="41"/>
      <c r="AV341" s="42"/>
      <c r="AW341" s="41"/>
      <c r="AX341" s="42"/>
      <c r="AY341" s="36"/>
      <c r="AZ341" s="21"/>
      <c r="BA341" s="36"/>
      <c r="BB341" s="21"/>
      <c r="BC341" s="36"/>
      <c r="BD341" s="21"/>
      <c r="BE341" s="36"/>
      <c r="BF341" s="21"/>
      <c r="BG341" s="85"/>
      <c r="BH341" s="86"/>
      <c r="BI341" s="85"/>
      <c r="BJ341" s="86"/>
      <c r="BK341" s="85"/>
      <c r="BL341" s="86"/>
      <c r="BM341" s="85"/>
      <c r="BN341" s="86"/>
      <c r="BO341" s="85"/>
      <c r="BP341" s="86"/>
      <c r="BQ341" s="91"/>
      <c r="BR341" s="92"/>
      <c r="BS341" s="91"/>
      <c r="BT341" s="92"/>
    </row>
    <row r="342" spans="1:72" ht="12.75">
      <c r="A342" s="11" t="s">
        <v>312</v>
      </c>
      <c r="B342" s="12" t="str">
        <f>MID(C342,2,LEN(C342))</f>
        <v>M</v>
      </c>
      <c r="C342" s="12" t="s">
        <v>26</v>
      </c>
      <c r="D342" s="13" t="s">
        <v>98</v>
      </c>
      <c r="E342" s="14">
        <v>1968</v>
      </c>
      <c r="F342" s="15">
        <f>K342+M342+O342+Q342+S342+U342+W342+Y342+AA342+AC342+AE342+AG342+AI342+AK342+AM342+AO342+AQ342+AS342+AU342+AW342+AY342+BA342+BC342+BE342+BG342+BI342+BK342+BM342+BO342+BQ342+BS342</f>
        <v>9721</v>
      </c>
      <c r="G342" s="59">
        <f>L342+N342+P342+R342+T342+V342+X342+Z342+AB342+AD342+AF342+AH342+AJ342+AL342+AN342+AP342+AR342+AT342+AV342+AX342+AZ342+BB342+BD342+BF342+BH342+BJ342+BL342+BN342+BP342+BR342+BT342</f>
        <v>64</v>
      </c>
      <c r="H342" s="16">
        <f>IF(G342&gt;0,F342/G342,0)</f>
        <v>151.890625</v>
      </c>
      <c r="I342" s="80">
        <v>35</v>
      </c>
      <c r="J342" s="17">
        <f>IF(H342&gt;=$J$2,0,IF((($J$2-H342)*$J$1/100)&gt;35,35,(($J$2-H342)*$J$1/100)))</f>
        <v>35</v>
      </c>
      <c r="K342" s="23"/>
      <c r="L342" s="24"/>
      <c r="M342" s="23">
        <v>1834</v>
      </c>
      <c r="N342" s="24">
        <v>12</v>
      </c>
      <c r="O342" s="23">
        <v>1744</v>
      </c>
      <c r="P342" s="24">
        <v>12</v>
      </c>
      <c r="Q342" s="23">
        <v>1779</v>
      </c>
      <c r="R342" s="24">
        <v>12</v>
      </c>
      <c r="S342" s="23"/>
      <c r="T342" s="24"/>
      <c r="U342" s="168"/>
      <c r="V342" s="169"/>
      <c r="W342" s="162"/>
      <c r="X342" s="163"/>
      <c r="Y342" s="168"/>
      <c r="Z342" s="163"/>
      <c r="AA342" s="20"/>
      <c r="AB342" s="21"/>
      <c r="AC342" s="20"/>
      <c r="AD342" s="21"/>
      <c r="AE342" s="20"/>
      <c r="AF342" s="21"/>
      <c r="AG342" s="20"/>
      <c r="AH342" s="34"/>
      <c r="AI342" s="20"/>
      <c r="AJ342" s="34"/>
      <c r="AK342" s="20"/>
      <c r="AL342" s="34"/>
      <c r="AM342" s="20"/>
      <c r="AN342" s="34"/>
      <c r="AO342" s="20"/>
      <c r="AP342" s="34"/>
      <c r="AQ342" s="41"/>
      <c r="AR342" s="42"/>
      <c r="AS342" s="41"/>
      <c r="AT342" s="42"/>
      <c r="AU342" s="41"/>
      <c r="AV342" s="42"/>
      <c r="AW342" s="41"/>
      <c r="AX342" s="42"/>
      <c r="AY342" s="36">
        <v>1578</v>
      </c>
      <c r="AZ342" s="21">
        <v>10</v>
      </c>
      <c r="BA342" s="36">
        <v>608</v>
      </c>
      <c r="BB342" s="21">
        <v>4</v>
      </c>
      <c r="BC342" s="36">
        <v>949</v>
      </c>
      <c r="BD342" s="21">
        <v>6</v>
      </c>
      <c r="BE342" s="36">
        <v>1229</v>
      </c>
      <c r="BF342" s="21">
        <v>8</v>
      </c>
      <c r="BG342" s="85"/>
      <c r="BH342" s="86"/>
      <c r="BI342" s="85"/>
      <c r="BJ342" s="86"/>
      <c r="BK342" s="85"/>
      <c r="BL342" s="86"/>
      <c r="BM342" s="85"/>
      <c r="BN342" s="86"/>
      <c r="BO342" s="85"/>
      <c r="BP342" s="86"/>
      <c r="BQ342" s="91"/>
      <c r="BR342" s="92"/>
      <c r="BS342" s="91"/>
      <c r="BT342" s="92"/>
    </row>
    <row r="343" spans="1:72" ht="12.75">
      <c r="A343" s="11" t="s">
        <v>192</v>
      </c>
      <c r="B343" s="12" t="str">
        <f>MID(C343,2,LEN(C343))</f>
        <v>M</v>
      </c>
      <c r="C343" s="12" t="s">
        <v>26</v>
      </c>
      <c r="D343" s="13" t="s">
        <v>190</v>
      </c>
      <c r="E343" s="14">
        <v>845</v>
      </c>
      <c r="F343" s="15">
        <f>K343+M343+O343+Q343+S343+U343+W343+Y343+AA343+AC343+AE343+AG343+AI343+AK343+AM343+AO343+AQ343+AS343+AU343+AW343+AY343+BA343+BC343+BE343+BG343+BI343+BK343+BM343+BO343+BQ343+BS343</f>
        <v>12338</v>
      </c>
      <c r="G343" s="59">
        <f>L343+N343+P343+R343+T343+V343+X343+Z343+AB343+AD343+AF343+AH343+AJ343+AL343+AN343+AP343+AR343+AT343+AV343+AX343+AZ343+BB343+BD343+BF343+BH343+BJ343+BL343+BN343+BP343+BR343+BT343</f>
        <v>70</v>
      </c>
      <c r="H343" s="16">
        <f>IF(G343&gt;0,F343/G343,0)</f>
        <v>176.25714285714287</v>
      </c>
      <c r="I343" s="80">
        <v>19.603846153846156</v>
      </c>
      <c r="J343" s="17">
        <f>IF(H343&gt;=$J$2,0,IF((($J$2-H343)*$J$1/100)&gt;35,35,(($J$2-H343)*$J$1/100)))</f>
        <v>17.80714285714285</v>
      </c>
      <c r="K343" s="23"/>
      <c r="L343" s="24"/>
      <c r="M343" s="23">
        <v>2238</v>
      </c>
      <c r="N343" s="24">
        <v>12</v>
      </c>
      <c r="O343" s="23">
        <v>2057</v>
      </c>
      <c r="P343" s="24">
        <v>12</v>
      </c>
      <c r="Q343" s="23">
        <v>2063</v>
      </c>
      <c r="R343" s="24">
        <v>12</v>
      </c>
      <c r="S343" s="23"/>
      <c r="T343" s="24"/>
      <c r="U343" s="168"/>
      <c r="V343" s="169"/>
      <c r="W343" s="162"/>
      <c r="X343" s="163"/>
      <c r="Y343" s="168"/>
      <c r="Z343" s="163"/>
      <c r="AA343" s="20"/>
      <c r="AB343" s="21"/>
      <c r="AC343" s="20"/>
      <c r="AD343" s="21"/>
      <c r="AE343" s="20"/>
      <c r="AF343" s="21"/>
      <c r="AG343" s="20"/>
      <c r="AH343" s="34"/>
      <c r="AI343" s="20"/>
      <c r="AJ343" s="34"/>
      <c r="AK343" s="20"/>
      <c r="AL343" s="34"/>
      <c r="AM343" s="20"/>
      <c r="AN343" s="34"/>
      <c r="AO343" s="20"/>
      <c r="AP343" s="34"/>
      <c r="AQ343" s="41"/>
      <c r="AR343" s="42"/>
      <c r="AS343" s="41">
        <v>1012</v>
      </c>
      <c r="AT343" s="42">
        <v>6</v>
      </c>
      <c r="AU343" s="41"/>
      <c r="AV343" s="42"/>
      <c r="AW343" s="41"/>
      <c r="AX343" s="42"/>
      <c r="AY343" s="36">
        <v>1828</v>
      </c>
      <c r="AZ343" s="21">
        <v>10</v>
      </c>
      <c r="BA343" s="36">
        <v>1789</v>
      </c>
      <c r="BB343" s="21">
        <v>10</v>
      </c>
      <c r="BC343" s="36">
        <v>1351</v>
      </c>
      <c r="BD343" s="21">
        <v>8</v>
      </c>
      <c r="BE343" s="36"/>
      <c r="BF343" s="21"/>
      <c r="BG343" s="85"/>
      <c r="BH343" s="86"/>
      <c r="BI343" s="85"/>
      <c r="BJ343" s="86"/>
      <c r="BK343" s="85"/>
      <c r="BL343" s="86"/>
      <c r="BM343" s="85"/>
      <c r="BN343" s="86"/>
      <c r="BO343" s="85"/>
      <c r="BP343" s="86"/>
      <c r="BQ343" s="91"/>
      <c r="BR343" s="92"/>
      <c r="BS343" s="91"/>
      <c r="BT343" s="92"/>
    </row>
    <row r="344" spans="1:72" ht="12.75">
      <c r="A344" s="11" t="s">
        <v>558</v>
      </c>
      <c r="B344" s="12" t="s">
        <v>301</v>
      </c>
      <c r="C344" s="12" t="s">
        <v>43</v>
      </c>
      <c r="D344" s="13" t="s">
        <v>190</v>
      </c>
      <c r="E344" s="14">
        <v>764</v>
      </c>
      <c r="F344" s="15">
        <f>K344+M344+O344+Q344+S344+U344+W344+Y344+AA344+AC344+AE344+AG344+AI344+AK344+AM344+AO344+AQ344+AS344+AU344+AW344+AY344+BA344+BC344+BE344+BG344+BI344+BK344+BM344+BO344+BQ344+BS344</f>
        <v>7115</v>
      </c>
      <c r="G344" s="59">
        <f>L344+N344+P344+R344+T344+V344+X344+Z344+AB344+AD344+AF344+AH344+AJ344+AL344+AN344+AP344+AR344+AT344+AV344+AX344+AZ344+BB344+BD344+BF344+BH344+BJ344+BL344+BN344+BP344+BR344+BT344</f>
        <v>49</v>
      </c>
      <c r="H344" s="16">
        <f>IF(G344&gt;0,F344/G344,0)</f>
        <v>145.20408163265307</v>
      </c>
      <c r="I344" s="80"/>
      <c r="J344" s="17">
        <f>IF(H344&gt;=$J$2,0,IF((($J$2-H344)*$J$1/100)&gt;35,35,(($J$2-H344)*$J$1/100)))</f>
        <v>35</v>
      </c>
      <c r="K344" s="23"/>
      <c r="L344" s="24"/>
      <c r="M344" s="23"/>
      <c r="N344" s="24"/>
      <c r="O344" s="23"/>
      <c r="P344" s="24"/>
      <c r="Q344" s="23">
        <v>1602</v>
      </c>
      <c r="R344" s="24">
        <v>12</v>
      </c>
      <c r="S344" s="23"/>
      <c r="T344" s="24"/>
      <c r="U344" s="168"/>
      <c r="V344" s="169"/>
      <c r="W344" s="162"/>
      <c r="X344" s="163"/>
      <c r="Y344" s="168"/>
      <c r="Z344" s="163"/>
      <c r="AA344" s="20"/>
      <c r="AB344" s="21"/>
      <c r="AC344" s="20"/>
      <c r="AD344" s="21"/>
      <c r="AE344" s="20"/>
      <c r="AF344" s="21"/>
      <c r="AG344" s="20"/>
      <c r="AH344" s="34"/>
      <c r="AI344" s="20"/>
      <c r="AJ344" s="34"/>
      <c r="AK344" s="20"/>
      <c r="AL344" s="34"/>
      <c r="AM344" s="20"/>
      <c r="AN344" s="34"/>
      <c r="AO344" s="20"/>
      <c r="AP344" s="34"/>
      <c r="AQ344" s="41"/>
      <c r="AR344" s="42"/>
      <c r="AS344" s="41"/>
      <c r="AT344" s="42"/>
      <c r="AU344" s="41"/>
      <c r="AV344" s="42"/>
      <c r="AW344" s="41"/>
      <c r="AX344" s="42"/>
      <c r="AY344" s="36">
        <v>1290</v>
      </c>
      <c r="AZ344" s="21">
        <v>9</v>
      </c>
      <c r="BA344" s="36">
        <v>1453</v>
      </c>
      <c r="BB344" s="21">
        <v>10</v>
      </c>
      <c r="BC344" s="36">
        <v>1552</v>
      </c>
      <c r="BD344" s="21">
        <v>10</v>
      </c>
      <c r="BE344" s="36">
        <v>1218</v>
      </c>
      <c r="BF344" s="21">
        <v>8</v>
      </c>
      <c r="BG344" s="85"/>
      <c r="BH344" s="86"/>
      <c r="BI344" s="85"/>
      <c r="BJ344" s="86"/>
      <c r="BK344" s="85"/>
      <c r="BL344" s="86"/>
      <c r="BM344" s="85"/>
      <c r="BN344" s="86"/>
      <c r="BO344" s="85"/>
      <c r="BP344" s="86"/>
      <c r="BQ344" s="91"/>
      <c r="BR344" s="92"/>
      <c r="BS344" s="91"/>
      <c r="BT344" s="92"/>
    </row>
    <row r="345" spans="1:72" ht="12.75">
      <c r="A345" s="11" t="s">
        <v>189</v>
      </c>
      <c r="B345" s="12" t="str">
        <f>MID(C345,2,LEN(C345))</f>
        <v>M</v>
      </c>
      <c r="C345" s="12" t="s">
        <v>26</v>
      </c>
      <c r="D345" s="13" t="s">
        <v>190</v>
      </c>
      <c r="E345" s="14">
        <v>838</v>
      </c>
      <c r="F345" s="15">
        <f>K345+M345+O345+Q345+S345+U345+W345+Y345+AA345+AC345+AE345+AG345+AI345+AK345+AM345+AO345+AQ345+AS345+AU345+AW345+AY345+BA345+BC345+BE345+BG345+BI345+BK345+BM345+BO345+BQ345+BS345</f>
        <v>12028</v>
      </c>
      <c r="G345" s="59">
        <f>L345+N345+P345+R345+T345+V345+X345+Z345+AB345+AD345+AF345+AH345+AJ345+AL345+AN345+AP345+AR345+AT345+AV345+AX345+AZ345+BB345+BD345+BF345+BH345+BJ345+BL345+BN345+BP345+BR345+BT345</f>
        <v>70</v>
      </c>
      <c r="H345" s="16">
        <f>IF(G345&gt;0,F345/G345,0)</f>
        <v>171.82857142857142</v>
      </c>
      <c r="I345" s="80">
        <v>20.090909090909086</v>
      </c>
      <c r="J345" s="17">
        <f>IF(H345&gt;=$J$2,0,IF((($J$2-H345)*$J$1/100)&gt;35,35,(($J$2-H345)*$J$1/100)))</f>
        <v>21.12857142857143</v>
      </c>
      <c r="K345" s="23"/>
      <c r="L345" s="24"/>
      <c r="M345" s="23">
        <v>1906</v>
      </c>
      <c r="N345" s="24">
        <v>12</v>
      </c>
      <c r="O345" s="23">
        <v>2126</v>
      </c>
      <c r="P345" s="24">
        <v>12</v>
      </c>
      <c r="Q345" s="23">
        <v>2130</v>
      </c>
      <c r="R345" s="24">
        <v>12</v>
      </c>
      <c r="S345" s="23"/>
      <c r="T345" s="24"/>
      <c r="U345" s="168"/>
      <c r="V345" s="169"/>
      <c r="W345" s="162"/>
      <c r="X345" s="163"/>
      <c r="Y345" s="168"/>
      <c r="Z345" s="163"/>
      <c r="AA345" s="20"/>
      <c r="AB345" s="21"/>
      <c r="AC345" s="20"/>
      <c r="AD345" s="21"/>
      <c r="AE345" s="20"/>
      <c r="AF345" s="21"/>
      <c r="AG345" s="20"/>
      <c r="AH345" s="34"/>
      <c r="AI345" s="20"/>
      <c r="AJ345" s="34"/>
      <c r="AK345" s="20"/>
      <c r="AL345" s="34"/>
      <c r="AM345" s="20"/>
      <c r="AN345" s="34"/>
      <c r="AO345" s="20"/>
      <c r="AP345" s="34"/>
      <c r="AQ345" s="41"/>
      <c r="AR345" s="42"/>
      <c r="AS345" s="41"/>
      <c r="AT345" s="42"/>
      <c r="AU345" s="41"/>
      <c r="AV345" s="42"/>
      <c r="AW345" s="41"/>
      <c r="AX345" s="42"/>
      <c r="AY345" s="36">
        <v>1000</v>
      </c>
      <c r="AZ345" s="21">
        <v>6</v>
      </c>
      <c r="BA345" s="36">
        <v>1590</v>
      </c>
      <c r="BB345" s="21">
        <v>10</v>
      </c>
      <c r="BC345" s="36">
        <v>1981</v>
      </c>
      <c r="BD345" s="21">
        <v>10</v>
      </c>
      <c r="BE345" s="36">
        <v>1295</v>
      </c>
      <c r="BF345" s="21">
        <v>8</v>
      </c>
      <c r="BG345" s="85"/>
      <c r="BH345" s="86"/>
      <c r="BI345" s="85"/>
      <c r="BJ345" s="86"/>
      <c r="BK345" s="85"/>
      <c r="BL345" s="86"/>
      <c r="BM345" s="85"/>
      <c r="BN345" s="86"/>
      <c r="BO345" s="85"/>
      <c r="BP345" s="86"/>
      <c r="BQ345" s="91"/>
      <c r="BR345" s="92"/>
      <c r="BS345" s="91"/>
      <c r="BT345" s="92"/>
    </row>
    <row r="346" spans="1:72" ht="12.75">
      <c r="A346" s="11" t="s">
        <v>404</v>
      </c>
      <c r="B346" s="12" t="str">
        <f>MID(C346,2,LEN(C346))</f>
        <v>M</v>
      </c>
      <c r="C346" s="12" t="s">
        <v>26</v>
      </c>
      <c r="D346" s="13" t="s">
        <v>190</v>
      </c>
      <c r="E346" s="14">
        <v>374</v>
      </c>
      <c r="F346" s="15">
        <f>K346+M346+O346+Q346+S346+U346+W346+Y346+AA346+AC346+AE346+AG346+AI346+AK346+AM346+AO346+AQ346+AS346+AU346+AW346+AY346+BA346+BC346+BE346+BG346+BI346+BK346+BM346+BO346+BQ346+BS346</f>
        <v>5735</v>
      </c>
      <c r="G346" s="59">
        <f>L346+N346+P346+R346+T346+V346+X346+Z346+AB346+AD346+AF346+AH346+AJ346+AL346+AN346+AP346+AR346+AT346+AV346+AX346+AZ346+BB346+BD346+BF346+BH346+BJ346+BL346+BN346+BP346+BR346+BT346</f>
        <v>37</v>
      </c>
      <c r="H346" s="16">
        <f>IF(G346&gt;0,F346/G346,0)</f>
        <v>155</v>
      </c>
      <c r="I346" s="80">
        <v>33.43750000000001</v>
      </c>
      <c r="J346" s="17">
        <f>IF(H346&gt;=$J$2,0,IF((($J$2-H346)*$J$1/100)&gt;35,35,(($J$2-H346)*$J$1/100)))</f>
        <v>33.75</v>
      </c>
      <c r="K346" s="23"/>
      <c r="L346" s="24"/>
      <c r="M346" s="23"/>
      <c r="N346" s="24"/>
      <c r="O346" s="23">
        <v>1865</v>
      </c>
      <c r="P346" s="24">
        <v>12</v>
      </c>
      <c r="Q346" s="23">
        <v>1784</v>
      </c>
      <c r="R346" s="24">
        <v>12</v>
      </c>
      <c r="S346" s="23"/>
      <c r="T346" s="24"/>
      <c r="U346" s="168"/>
      <c r="V346" s="169"/>
      <c r="W346" s="162"/>
      <c r="X346" s="163"/>
      <c r="Y346" s="168"/>
      <c r="Z346" s="163"/>
      <c r="AA346" s="20"/>
      <c r="AB346" s="21"/>
      <c r="AC346" s="20"/>
      <c r="AD346" s="21"/>
      <c r="AE346" s="20"/>
      <c r="AF346" s="21"/>
      <c r="AG346" s="20"/>
      <c r="AH346" s="34"/>
      <c r="AI346" s="20"/>
      <c r="AJ346" s="34"/>
      <c r="AK346" s="20"/>
      <c r="AL346" s="34"/>
      <c r="AM346" s="20"/>
      <c r="AN346" s="34"/>
      <c r="AO346" s="20"/>
      <c r="AP346" s="34"/>
      <c r="AQ346" s="41"/>
      <c r="AR346" s="42"/>
      <c r="AS346" s="41"/>
      <c r="AT346" s="42"/>
      <c r="AU346" s="41"/>
      <c r="AV346" s="42"/>
      <c r="AW346" s="41"/>
      <c r="AX346" s="42"/>
      <c r="AY346" s="36">
        <v>928</v>
      </c>
      <c r="AZ346" s="21">
        <v>6</v>
      </c>
      <c r="BA346" s="36"/>
      <c r="BB346" s="21"/>
      <c r="BC346" s="36">
        <v>1158</v>
      </c>
      <c r="BD346" s="21">
        <v>7</v>
      </c>
      <c r="BE346" s="36"/>
      <c r="BF346" s="21"/>
      <c r="BG346" s="85"/>
      <c r="BH346" s="86"/>
      <c r="BI346" s="85"/>
      <c r="BJ346" s="86"/>
      <c r="BK346" s="85"/>
      <c r="BL346" s="86"/>
      <c r="BM346" s="85"/>
      <c r="BN346" s="86"/>
      <c r="BO346" s="85"/>
      <c r="BP346" s="86"/>
      <c r="BQ346" s="91"/>
      <c r="BR346" s="92"/>
      <c r="BS346" s="91"/>
      <c r="BT346" s="92"/>
    </row>
    <row r="347" spans="1:72" ht="12.75">
      <c r="A347" s="11" t="s">
        <v>552</v>
      </c>
      <c r="B347" s="12" t="str">
        <f>MID(C347,2,LEN(C347))</f>
        <v>M</v>
      </c>
      <c r="C347" s="12" t="s">
        <v>26</v>
      </c>
      <c r="D347" s="13" t="s">
        <v>190</v>
      </c>
      <c r="E347" s="14">
        <v>839</v>
      </c>
      <c r="F347" s="15">
        <f>K347+M347+O347+Q347+S347+U347+W347+Y347+AA347+AC347+AE347+AG347+AI347+AK347+AM347+AO347+AQ347+AS347+AU347+AW347+AY347+BA347+BC347+BE347+BG347+BI347+BK347+BM347+BO347+BQ347+BS347</f>
        <v>13985</v>
      </c>
      <c r="G347" s="59">
        <f>L347+N347+P347+R347+T347+V347+X347+Z347+AB347+AD347+AF347+AH347+AJ347+AL347+AN347+AP347+AR347+AT347+AV347+AX347+AZ347+BB347+BD347+BF347+BH347+BJ347+BL347+BN347+BP347+BR347+BT347</f>
        <v>81</v>
      </c>
      <c r="H347" s="16">
        <f>IF(G347&gt;0,F347/G347,0)</f>
        <v>172.65432098765433</v>
      </c>
      <c r="I347" s="80">
        <v>19.214788732394375</v>
      </c>
      <c r="J347" s="17">
        <f>IF(H347&gt;=$J$2,0,IF((($J$2-H347)*$J$1/100)&gt;35,35,(($J$2-H347)*$J$1/100)))</f>
        <v>20.509259259259252</v>
      </c>
      <c r="K347" s="23"/>
      <c r="L347" s="24"/>
      <c r="M347" s="23">
        <v>1941</v>
      </c>
      <c r="N347" s="24">
        <v>12</v>
      </c>
      <c r="O347" s="23">
        <v>2048</v>
      </c>
      <c r="P347" s="24">
        <v>12</v>
      </c>
      <c r="Q347" s="23">
        <v>2096</v>
      </c>
      <c r="R347" s="24">
        <v>12</v>
      </c>
      <c r="S347" s="23"/>
      <c r="T347" s="24"/>
      <c r="U347" s="168"/>
      <c r="V347" s="169"/>
      <c r="W347" s="162"/>
      <c r="X347" s="163"/>
      <c r="Y347" s="168"/>
      <c r="Z347" s="163"/>
      <c r="AA347" s="20"/>
      <c r="AB347" s="21"/>
      <c r="AC347" s="20"/>
      <c r="AD347" s="21"/>
      <c r="AE347" s="20"/>
      <c r="AF347" s="21"/>
      <c r="AG347" s="20"/>
      <c r="AH347" s="34"/>
      <c r="AI347" s="20"/>
      <c r="AJ347" s="34"/>
      <c r="AK347" s="20"/>
      <c r="AL347" s="34"/>
      <c r="AM347" s="20"/>
      <c r="AN347" s="34"/>
      <c r="AO347" s="20"/>
      <c r="AP347" s="34"/>
      <c r="AQ347" s="41"/>
      <c r="AR347" s="42"/>
      <c r="AS347" s="41">
        <v>1044</v>
      </c>
      <c r="AT347" s="42">
        <v>6</v>
      </c>
      <c r="AU347" s="41">
        <v>976</v>
      </c>
      <c r="AV347" s="42">
        <v>6</v>
      </c>
      <c r="AW347" s="41"/>
      <c r="AX347" s="42"/>
      <c r="AY347" s="36">
        <v>1370</v>
      </c>
      <c r="AZ347" s="21">
        <v>8</v>
      </c>
      <c r="BA347" s="36">
        <v>1726</v>
      </c>
      <c r="BB347" s="21">
        <v>10</v>
      </c>
      <c r="BC347" s="36">
        <v>1315</v>
      </c>
      <c r="BD347" s="21">
        <v>7</v>
      </c>
      <c r="BE347" s="36">
        <v>1469</v>
      </c>
      <c r="BF347" s="21">
        <v>8</v>
      </c>
      <c r="BG347" s="85"/>
      <c r="BH347" s="86"/>
      <c r="BI347" s="85"/>
      <c r="BJ347" s="86"/>
      <c r="BK347" s="85"/>
      <c r="BL347" s="86"/>
      <c r="BM347" s="85"/>
      <c r="BN347" s="86"/>
      <c r="BO347" s="85"/>
      <c r="BP347" s="86"/>
      <c r="BQ347" s="91"/>
      <c r="BR347" s="92"/>
      <c r="BS347" s="91"/>
      <c r="BT347" s="92"/>
    </row>
    <row r="348" spans="1:72" ht="12.75">
      <c r="A348" s="11" t="s">
        <v>390</v>
      </c>
      <c r="B348" s="12" t="s">
        <v>301</v>
      </c>
      <c r="C348" s="12" t="s">
        <v>43</v>
      </c>
      <c r="D348" s="13" t="s">
        <v>190</v>
      </c>
      <c r="E348" s="14">
        <v>2571</v>
      </c>
      <c r="F348" s="15">
        <f>K348+M348+O348+Q348+S348+U348+W348+Y348+AA348+AC348+AE348+AG348+AI348+AK348+AM348+AO348+AQ348+AS348+AU348+AW348+AY348+BA348+BC348+BE348+BG348+BI348+BK348+BM348+BO348+BQ348+BS348</f>
        <v>9898</v>
      </c>
      <c r="G348" s="59">
        <f>L348+N348+P348+R348+T348+V348+X348+Z348+AB348+AD348+AF348+AH348+AJ348+AL348+AN348+AP348+AR348+AT348+AV348+AX348+AZ348+BB348+BD348+BF348+BH348+BJ348+BL348+BN348+BP348+BR348+BT348</f>
        <v>65</v>
      </c>
      <c r="H348" s="16">
        <f>IF(G348&gt;0,F348/G348,0)</f>
        <v>152.27692307692308</v>
      </c>
      <c r="I348" s="80">
        <v>35</v>
      </c>
      <c r="J348" s="17">
        <f>IF(H348&gt;=$J$2,0,IF((($J$2-H348)*$J$1/100)&gt;35,35,(($J$2-H348)*$J$1/100)))</f>
        <v>35</v>
      </c>
      <c r="K348" s="23"/>
      <c r="L348" s="24"/>
      <c r="M348" s="23">
        <v>1831</v>
      </c>
      <c r="N348" s="24">
        <v>12</v>
      </c>
      <c r="O348" s="23">
        <v>1838</v>
      </c>
      <c r="P348" s="24">
        <v>12</v>
      </c>
      <c r="Q348" s="23">
        <v>1736</v>
      </c>
      <c r="R348" s="24">
        <v>12</v>
      </c>
      <c r="S348" s="23"/>
      <c r="T348" s="24"/>
      <c r="U348" s="168"/>
      <c r="V348" s="169"/>
      <c r="W348" s="162"/>
      <c r="X348" s="163"/>
      <c r="Y348" s="168"/>
      <c r="Z348" s="163"/>
      <c r="AA348" s="20"/>
      <c r="AB348" s="21"/>
      <c r="AC348" s="20"/>
      <c r="AD348" s="21"/>
      <c r="AE348" s="20"/>
      <c r="AF348" s="21"/>
      <c r="AG348" s="20"/>
      <c r="AH348" s="34"/>
      <c r="AI348" s="20"/>
      <c r="AJ348" s="34"/>
      <c r="AK348" s="20"/>
      <c r="AL348" s="34"/>
      <c r="AM348" s="20"/>
      <c r="AN348" s="34"/>
      <c r="AO348" s="20"/>
      <c r="AP348" s="34"/>
      <c r="AQ348" s="41"/>
      <c r="AR348" s="42"/>
      <c r="AS348" s="41"/>
      <c r="AT348" s="42"/>
      <c r="AU348" s="41"/>
      <c r="AV348" s="42"/>
      <c r="AW348" s="41"/>
      <c r="AX348" s="42"/>
      <c r="AY348" s="36">
        <v>1432</v>
      </c>
      <c r="AZ348" s="21">
        <v>9</v>
      </c>
      <c r="BA348" s="36"/>
      <c r="BB348" s="21"/>
      <c r="BC348" s="36">
        <v>1577</v>
      </c>
      <c r="BD348" s="21">
        <v>10</v>
      </c>
      <c r="BE348" s="36">
        <v>1484</v>
      </c>
      <c r="BF348" s="21">
        <v>10</v>
      </c>
      <c r="BG348" s="85"/>
      <c r="BH348" s="86"/>
      <c r="BI348" s="85"/>
      <c r="BJ348" s="86"/>
      <c r="BK348" s="85"/>
      <c r="BL348" s="86"/>
      <c r="BM348" s="85"/>
      <c r="BN348" s="86"/>
      <c r="BO348" s="85"/>
      <c r="BP348" s="86"/>
      <c r="BQ348" s="91"/>
      <c r="BR348" s="92"/>
      <c r="BS348" s="91"/>
      <c r="BT348" s="92"/>
    </row>
    <row r="349" spans="1:72" ht="12.75">
      <c r="A349" s="11" t="s">
        <v>292</v>
      </c>
      <c r="B349" s="12" t="str">
        <f>MID(C349,2,LEN(C349))</f>
        <v>F</v>
      </c>
      <c r="C349" s="12" t="s">
        <v>43</v>
      </c>
      <c r="D349" s="13" t="s">
        <v>190</v>
      </c>
      <c r="E349" s="14">
        <v>2172</v>
      </c>
      <c r="F349" s="15">
        <f>K349+M349+O349+Q349+S349+U349+W349+Y349+AA349+AC349+AE349+AG349+AI349+AK349+AM349+AO349+AQ349+AS349+AU349+AW349+AY349+BA349+BC349+BE349+BG349+BI349+BK349+BM349+BO349+BQ349+BS349</f>
        <v>5096</v>
      </c>
      <c r="G349" s="59">
        <f>L349+N349+P349+R349+T349+V349+X349+Z349+AB349+AD349+AF349+AH349+AJ349+AL349+AN349+AP349+AR349+AT349+AV349+AX349+AZ349+BB349+BD349+BF349+BH349+BJ349+BL349+BN349+BP349+BR349+BT349</f>
        <v>35</v>
      </c>
      <c r="H349" s="16">
        <f>IF(G349&gt;0,F349/G349,0)</f>
        <v>145.6</v>
      </c>
      <c r="I349" s="80">
        <v>35</v>
      </c>
      <c r="J349" s="17">
        <f>IF(H349&gt;=$J$2,0,IF((($J$2-H349)*$J$1/100)&gt;35,35,(($J$2-H349)*$J$1/100)))</f>
        <v>35</v>
      </c>
      <c r="K349" s="23"/>
      <c r="L349" s="24"/>
      <c r="M349" s="23"/>
      <c r="N349" s="24"/>
      <c r="O349" s="23">
        <v>1743</v>
      </c>
      <c r="P349" s="24">
        <v>12</v>
      </c>
      <c r="Q349" s="23"/>
      <c r="R349" s="24"/>
      <c r="S349" s="23"/>
      <c r="T349" s="24"/>
      <c r="U349" s="168"/>
      <c r="V349" s="169"/>
      <c r="W349" s="162"/>
      <c r="X349" s="163"/>
      <c r="Y349" s="168"/>
      <c r="Z349" s="163"/>
      <c r="AA349" s="20"/>
      <c r="AB349" s="21"/>
      <c r="AC349" s="20"/>
      <c r="AD349" s="21"/>
      <c r="AE349" s="20"/>
      <c r="AF349" s="21"/>
      <c r="AG349" s="20"/>
      <c r="AH349" s="34"/>
      <c r="AI349" s="20"/>
      <c r="AJ349" s="34"/>
      <c r="AK349" s="20"/>
      <c r="AL349" s="34"/>
      <c r="AM349" s="20"/>
      <c r="AN349" s="34"/>
      <c r="AO349" s="20"/>
      <c r="AP349" s="34"/>
      <c r="AQ349" s="41"/>
      <c r="AR349" s="42"/>
      <c r="AS349" s="41"/>
      <c r="AT349" s="42"/>
      <c r="AU349" s="41"/>
      <c r="AV349" s="42"/>
      <c r="AW349" s="41"/>
      <c r="AX349" s="42"/>
      <c r="AY349" s="36">
        <v>1389</v>
      </c>
      <c r="AZ349" s="21">
        <v>9</v>
      </c>
      <c r="BA349" s="36">
        <v>1425</v>
      </c>
      <c r="BB349" s="21">
        <v>10</v>
      </c>
      <c r="BC349" s="36"/>
      <c r="BD349" s="21"/>
      <c r="BE349" s="36">
        <v>539</v>
      </c>
      <c r="BF349" s="21">
        <v>4</v>
      </c>
      <c r="BG349" s="85"/>
      <c r="BH349" s="86"/>
      <c r="BI349" s="85"/>
      <c r="BJ349" s="86"/>
      <c r="BK349" s="85"/>
      <c r="BL349" s="86"/>
      <c r="BM349" s="85"/>
      <c r="BN349" s="86"/>
      <c r="BO349" s="85"/>
      <c r="BP349" s="86"/>
      <c r="BQ349" s="91"/>
      <c r="BR349" s="92"/>
      <c r="BS349" s="91"/>
      <c r="BT349" s="92"/>
    </row>
    <row r="350" spans="1:72" ht="12.75">
      <c r="A350" s="11" t="s">
        <v>551</v>
      </c>
      <c r="B350" s="12" t="str">
        <f>MID(C350,2,LEN(C350))</f>
        <v>M</v>
      </c>
      <c r="C350" s="12" t="s">
        <v>26</v>
      </c>
      <c r="D350" s="13" t="s">
        <v>190</v>
      </c>
      <c r="E350" s="14">
        <v>2981</v>
      </c>
      <c r="F350" s="15">
        <f>K350+M350+O350+Q350+S350+U350+W350+Y350+AA350+AC350+AE350+AG350+AI350+AK350+AM350+AO350+AQ350+AS350+AU350+AW350+AY350+BA350+BC350+BE350+BG350+BI350+BK350+BM350+BO350+BQ350+BS350</f>
        <v>3604</v>
      </c>
      <c r="G350" s="59">
        <f>L350+N350+P350+R350+T350+V350+X350+Z350+AB350+AD350+AF350+AH350+AJ350+AL350+AN350+AP350+AR350+AT350+AV350+AX350+AZ350+BB350+BD350+BF350+BH350+BJ350+BL350+BN350+BP350+BR350+BT350</f>
        <v>23</v>
      </c>
      <c r="H350" s="16">
        <f>IF(G350&gt;0,F350/G350,0)</f>
        <v>156.69565217391303</v>
      </c>
      <c r="I350" s="80">
        <v>35</v>
      </c>
      <c r="J350" s="17">
        <f>IF(H350&gt;=$J$2,0,IF((($J$2-H350)*$J$1/100)&gt;35,35,(($J$2-H350)*$J$1/100)))</f>
        <v>32.478260869565226</v>
      </c>
      <c r="K350" s="23"/>
      <c r="L350" s="24"/>
      <c r="M350" s="23"/>
      <c r="N350" s="24"/>
      <c r="O350" s="23"/>
      <c r="P350" s="24"/>
      <c r="Q350" s="23"/>
      <c r="R350" s="24"/>
      <c r="S350" s="23"/>
      <c r="T350" s="24"/>
      <c r="U350" s="168"/>
      <c r="V350" s="169"/>
      <c r="W350" s="162"/>
      <c r="X350" s="163"/>
      <c r="Y350" s="168"/>
      <c r="Z350" s="163"/>
      <c r="AA350" s="20"/>
      <c r="AB350" s="21"/>
      <c r="AC350" s="20"/>
      <c r="AD350" s="21"/>
      <c r="AE350" s="20"/>
      <c r="AF350" s="21"/>
      <c r="AG350" s="20"/>
      <c r="AH350" s="34"/>
      <c r="AI350" s="20"/>
      <c r="AJ350" s="34"/>
      <c r="AK350" s="20"/>
      <c r="AL350" s="34"/>
      <c r="AM350" s="20"/>
      <c r="AN350" s="34"/>
      <c r="AO350" s="20"/>
      <c r="AP350" s="34"/>
      <c r="AQ350" s="41"/>
      <c r="AR350" s="42"/>
      <c r="AS350" s="41"/>
      <c r="AT350" s="42"/>
      <c r="AU350" s="41"/>
      <c r="AV350" s="42"/>
      <c r="AW350" s="41"/>
      <c r="AX350" s="42"/>
      <c r="AY350" s="36">
        <v>1256</v>
      </c>
      <c r="AZ350" s="21">
        <v>8</v>
      </c>
      <c r="BA350" s="36">
        <v>1549</v>
      </c>
      <c r="BB350" s="21">
        <v>10</v>
      </c>
      <c r="BC350" s="36">
        <v>799</v>
      </c>
      <c r="BD350" s="21">
        <v>5</v>
      </c>
      <c r="BE350" s="36"/>
      <c r="BF350" s="21"/>
      <c r="BG350" s="85"/>
      <c r="BH350" s="86"/>
      <c r="BI350" s="85"/>
      <c r="BJ350" s="86"/>
      <c r="BK350" s="85"/>
      <c r="BL350" s="86"/>
      <c r="BM350" s="85"/>
      <c r="BN350" s="86"/>
      <c r="BO350" s="85"/>
      <c r="BP350" s="86"/>
      <c r="BQ350" s="91"/>
      <c r="BR350" s="92"/>
      <c r="BS350" s="91"/>
      <c r="BT350" s="92"/>
    </row>
    <row r="351" spans="1:72" ht="12.75">
      <c r="A351" s="11" t="s">
        <v>556</v>
      </c>
      <c r="B351" s="12" t="str">
        <f>MID(C351,2,LEN(C351))</f>
        <v>M</v>
      </c>
      <c r="C351" s="12" t="s">
        <v>26</v>
      </c>
      <c r="D351" s="13" t="s">
        <v>190</v>
      </c>
      <c r="E351" s="14">
        <v>2026</v>
      </c>
      <c r="F351" s="15">
        <f>K351+M351+O351+Q351+S351+U351+W351+Y351+AA351+AC351+AE351+AG351+AI351+AK351+AM351+AO351+AQ351+AS351+AU351+AW351+AY351+BA351+BC351+BE351+BG351+BI351+BK351+BM351+BO351+BQ351+BS351</f>
        <v>2935</v>
      </c>
      <c r="G351" s="59">
        <f>L351+N351+P351+R351+T351+V351+X351+Z351+AB351+AD351+AF351+AH351+AJ351+AL351+AN351+AP351+AR351+AT351+AV351+AX351+AZ351+BB351+BD351+BF351+BH351+BJ351+BL351+BN351+BP351+BR351+BT351</f>
        <v>18</v>
      </c>
      <c r="H351" s="16">
        <f>IF(G351&gt;0,F351/G351,0)</f>
        <v>163.05555555555554</v>
      </c>
      <c r="I351" s="80">
        <v>35</v>
      </c>
      <c r="J351" s="17">
        <f>IF(H351&gt;=$J$2,0,IF((($J$2-H351)*$J$1/100)&gt;35,35,(($J$2-H351)*$J$1/100)))</f>
        <v>27.708333333333343</v>
      </c>
      <c r="K351" s="23"/>
      <c r="L351" s="24"/>
      <c r="M351" s="23"/>
      <c r="N351" s="24"/>
      <c r="O351" s="23">
        <v>1929</v>
      </c>
      <c r="P351" s="24">
        <v>12</v>
      </c>
      <c r="Q351" s="23"/>
      <c r="R351" s="24"/>
      <c r="S351" s="23"/>
      <c r="T351" s="24"/>
      <c r="U351" s="168"/>
      <c r="V351" s="169"/>
      <c r="W351" s="162"/>
      <c r="X351" s="163"/>
      <c r="Y351" s="168"/>
      <c r="Z351" s="163"/>
      <c r="AA351" s="20"/>
      <c r="AB351" s="21"/>
      <c r="AC351" s="20"/>
      <c r="AD351" s="21"/>
      <c r="AE351" s="20"/>
      <c r="AF351" s="21"/>
      <c r="AG351" s="20"/>
      <c r="AH351" s="34"/>
      <c r="AI351" s="20"/>
      <c r="AJ351" s="34"/>
      <c r="AK351" s="20"/>
      <c r="AL351" s="34"/>
      <c r="AM351" s="20"/>
      <c r="AN351" s="34"/>
      <c r="AO351" s="20"/>
      <c r="AP351" s="34"/>
      <c r="AQ351" s="41"/>
      <c r="AR351" s="42"/>
      <c r="AS351" s="41"/>
      <c r="AT351" s="42"/>
      <c r="AU351" s="41"/>
      <c r="AV351" s="42"/>
      <c r="AW351" s="41"/>
      <c r="AX351" s="42"/>
      <c r="AY351" s="36">
        <v>1006</v>
      </c>
      <c r="AZ351" s="21">
        <v>6</v>
      </c>
      <c r="BA351" s="36"/>
      <c r="BB351" s="21"/>
      <c r="BC351" s="36"/>
      <c r="BD351" s="21"/>
      <c r="BE351" s="36"/>
      <c r="BF351" s="21"/>
      <c r="BG351" s="85"/>
      <c r="BH351" s="86"/>
      <c r="BI351" s="85"/>
      <c r="BJ351" s="86"/>
      <c r="BK351" s="85"/>
      <c r="BL351" s="86"/>
      <c r="BM351" s="85"/>
      <c r="BN351" s="86"/>
      <c r="BO351" s="85"/>
      <c r="BP351" s="86"/>
      <c r="BQ351" s="91"/>
      <c r="BR351" s="92"/>
      <c r="BS351" s="91"/>
      <c r="BT351" s="92"/>
    </row>
    <row r="352" spans="1:72" ht="12.75">
      <c r="A352" s="11" t="s">
        <v>554</v>
      </c>
      <c r="B352" s="12" t="str">
        <f>MID(C352,2,LEN(C352))</f>
        <v>M</v>
      </c>
      <c r="C352" s="12" t="s">
        <v>26</v>
      </c>
      <c r="D352" s="13" t="s">
        <v>190</v>
      </c>
      <c r="E352" s="14">
        <v>2982</v>
      </c>
      <c r="F352" s="15">
        <f>K352+M352+O352+Q352+S352+U352+W352+Y352+AA352+AC352+AE352+AG352+AI352+AK352+AM352+AO352+AQ352+AS352+AU352+AW352+AY352+BA352+BC352+BE352+BG352+BI352+BK352+BM352+BO352+BQ352+BS352</f>
        <v>3348</v>
      </c>
      <c r="G352" s="59">
        <f>L352+N352+P352+R352+T352+V352+X352+Z352+AB352+AD352+AF352+AH352+AJ352+AL352+AN352+AP352+AR352+AT352+AV352+AX352+AZ352+BB352+BD352+BF352+BH352+BJ352+BL352+BN352+BP352+BR352+BT352</f>
        <v>27</v>
      </c>
      <c r="H352" s="16">
        <f>IF(G352&gt;0,F352/G352,0)</f>
        <v>124</v>
      </c>
      <c r="I352" s="80">
        <v>35</v>
      </c>
      <c r="J352" s="17">
        <f>IF(H352&gt;=$J$2,0,IF((($J$2-H352)*$J$1/100)&gt;35,35,(($J$2-H352)*$J$1/100)))</f>
        <v>35</v>
      </c>
      <c r="K352" s="23"/>
      <c r="L352" s="24"/>
      <c r="M352" s="23"/>
      <c r="N352" s="24"/>
      <c r="O352" s="23"/>
      <c r="P352" s="24"/>
      <c r="Q352" s="23">
        <v>1550</v>
      </c>
      <c r="R352" s="24">
        <v>12</v>
      </c>
      <c r="S352" s="23"/>
      <c r="T352" s="24"/>
      <c r="U352" s="168"/>
      <c r="V352" s="169"/>
      <c r="W352" s="162"/>
      <c r="X352" s="163"/>
      <c r="Y352" s="168"/>
      <c r="Z352" s="163"/>
      <c r="AA352" s="20"/>
      <c r="AB352" s="21"/>
      <c r="AC352" s="20"/>
      <c r="AD352" s="21"/>
      <c r="AE352" s="20"/>
      <c r="AF352" s="21"/>
      <c r="AG352" s="20"/>
      <c r="AH352" s="34"/>
      <c r="AI352" s="20"/>
      <c r="AJ352" s="34"/>
      <c r="AK352" s="20"/>
      <c r="AL352" s="34"/>
      <c r="AM352" s="20"/>
      <c r="AN352" s="34"/>
      <c r="AO352" s="20"/>
      <c r="AP352" s="34"/>
      <c r="AQ352" s="41"/>
      <c r="AR352" s="42"/>
      <c r="AS352" s="41"/>
      <c r="AT352" s="42"/>
      <c r="AU352" s="41"/>
      <c r="AV352" s="42"/>
      <c r="AW352" s="41"/>
      <c r="AX352" s="42"/>
      <c r="AY352" s="36">
        <v>497</v>
      </c>
      <c r="AZ352" s="21">
        <v>4</v>
      </c>
      <c r="BA352" s="36">
        <v>701</v>
      </c>
      <c r="BB352" s="21">
        <v>6</v>
      </c>
      <c r="BC352" s="36">
        <v>600</v>
      </c>
      <c r="BD352" s="21">
        <v>5</v>
      </c>
      <c r="BE352" s="36"/>
      <c r="BF352" s="21"/>
      <c r="BG352" s="85"/>
      <c r="BH352" s="86"/>
      <c r="BI352" s="85"/>
      <c r="BJ352" s="86"/>
      <c r="BK352" s="85"/>
      <c r="BL352" s="86"/>
      <c r="BM352" s="85"/>
      <c r="BN352" s="86"/>
      <c r="BO352" s="85"/>
      <c r="BP352" s="86"/>
      <c r="BQ352" s="91"/>
      <c r="BR352" s="92"/>
      <c r="BS352" s="91"/>
      <c r="BT352" s="92"/>
    </row>
    <row r="353" spans="1:72" ht="12.75">
      <c r="A353" s="11" t="s">
        <v>394</v>
      </c>
      <c r="B353" s="12" t="str">
        <f>MID(C353,2,LEN(C353))</f>
        <v>M</v>
      </c>
      <c r="C353" s="12" t="s">
        <v>26</v>
      </c>
      <c r="D353" s="13" t="s">
        <v>190</v>
      </c>
      <c r="E353" s="14">
        <v>986</v>
      </c>
      <c r="F353" s="15">
        <f>K353+M353+O353+Q353+S353+U353+W353+Y353+AA353+AC353+AE353+AG353+AI353+AK353+AM353+AO353+AQ353+AS353+AU353+AW353+AY353+BA353+BC353+BE353+BG353+BI353+BK353+BM353+BO353+BQ353+BS353</f>
        <v>5896</v>
      </c>
      <c r="G353" s="59">
        <f>L353+N353+P353+R353+T353+V353+X353+Z353+AB353+AD353+AF353+AH353+AJ353+AL353+AN353+AP353+AR353+AT353+AV353+AX353+AZ353+BB353+BD353+BF353+BH353+BJ353+BL353+BN353+BP353+BR353+BT353</f>
        <v>39</v>
      </c>
      <c r="H353" s="16">
        <f>IF(G353&gt;0,F353/G353,0)</f>
        <v>151.17948717948718</v>
      </c>
      <c r="I353" s="80">
        <v>28.90624999999999</v>
      </c>
      <c r="J353" s="17">
        <f>IF(H353&gt;=$J$2,0,IF((($J$2-H353)*$J$1/100)&gt;35,35,(($J$2-H353)*$J$1/100)))</f>
        <v>35</v>
      </c>
      <c r="K353" s="23"/>
      <c r="L353" s="24"/>
      <c r="M353" s="23"/>
      <c r="N353" s="24"/>
      <c r="O353" s="23">
        <v>2100</v>
      </c>
      <c r="P353" s="24">
        <v>12</v>
      </c>
      <c r="Q353" s="23"/>
      <c r="R353" s="24"/>
      <c r="S353" s="23"/>
      <c r="T353" s="24"/>
      <c r="U353" s="168"/>
      <c r="V353" s="169"/>
      <c r="W353" s="162"/>
      <c r="X353" s="163"/>
      <c r="Y353" s="168"/>
      <c r="Z353" s="163"/>
      <c r="AA353" s="20"/>
      <c r="AB353" s="21"/>
      <c r="AC353" s="20"/>
      <c r="AD353" s="21"/>
      <c r="AE353" s="20"/>
      <c r="AF353" s="21"/>
      <c r="AG353" s="20"/>
      <c r="AH353" s="34"/>
      <c r="AI353" s="20"/>
      <c r="AJ353" s="34"/>
      <c r="AK353" s="20"/>
      <c r="AL353" s="34"/>
      <c r="AM353" s="20"/>
      <c r="AN353" s="34"/>
      <c r="AO353" s="20"/>
      <c r="AP353" s="34"/>
      <c r="AQ353" s="41"/>
      <c r="AR353" s="42"/>
      <c r="AS353" s="41">
        <v>795</v>
      </c>
      <c r="AT353" s="42">
        <v>6</v>
      </c>
      <c r="AU353" s="41"/>
      <c r="AV353" s="42"/>
      <c r="AW353" s="41"/>
      <c r="AX353" s="42"/>
      <c r="AY353" s="36">
        <v>1518</v>
      </c>
      <c r="AZ353" s="21">
        <v>10</v>
      </c>
      <c r="BA353" s="36">
        <v>1078</v>
      </c>
      <c r="BB353" s="21">
        <v>8</v>
      </c>
      <c r="BC353" s="36">
        <v>405</v>
      </c>
      <c r="BD353" s="21">
        <v>3</v>
      </c>
      <c r="BE353" s="36"/>
      <c r="BF353" s="21"/>
      <c r="BG353" s="85"/>
      <c r="BH353" s="86"/>
      <c r="BI353" s="85"/>
      <c r="BJ353" s="86"/>
      <c r="BK353" s="85"/>
      <c r="BL353" s="86"/>
      <c r="BM353" s="85"/>
      <c r="BN353" s="86"/>
      <c r="BO353" s="85"/>
      <c r="BP353" s="86"/>
      <c r="BQ353" s="91"/>
      <c r="BR353" s="92"/>
      <c r="BS353" s="91"/>
      <c r="BT353" s="92"/>
    </row>
    <row r="354" spans="1:72" ht="12.75">
      <c r="A354" s="11" t="s">
        <v>289</v>
      </c>
      <c r="B354" s="12" t="str">
        <f>MID(C354,2,LEN(C354))</f>
        <v>M</v>
      </c>
      <c r="C354" s="12" t="s">
        <v>26</v>
      </c>
      <c r="D354" s="13" t="s">
        <v>190</v>
      </c>
      <c r="E354" s="14">
        <v>2573</v>
      </c>
      <c r="F354" s="15">
        <f>K354+M354+O354+Q354+S354+U354+W354+Y354+AA354+AC354+AE354+AG354+AI354+AK354+AM354+AO354+AQ354+AS354+AU354+AW354+AY354+BA354+BC354+BE354+BG354+BI354+BK354+BM354+BO354+BQ354+BS354</f>
        <v>8957</v>
      </c>
      <c r="G354" s="59">
        <f>L354+N354+P354+R354+T354+V354+X354+Z354+AB354+AD354+AF354+AH354+AJ354+AL354+AN354+AP354+AR354+AT354+AV354+AX354+AZ354+BB354+BD354+BF354+BH354+BJ354+BL354+BN354+BP354+BR354+BT354</f>
        <v>55</v>
      </c>
      <c r="H354" s="16">
        <f>IF(G354&gt;0,F354/G354,0)</f>
        <v>162.85454545454544</v>
      </c>
      <c r="I354" s="80">
        <v>21.154761904761912</v>
      </c>
      <c r="J354" s="17">
        <f>IF(H354&gt;=$J$2,0,IF((($J$2-H354)*$J$1/100)&gt;35,35,(($J$2-H354)*$J$1/100)))</f>
        <v>27.859090909090913</v>
      </c>
      <c r="K354" s="23"/>
      <c r="L354" s="24"/>
      <c r="M354" s="23">
        <v>1994</v>
      </c>
      <c r="N354" s="24">
        <v>12</v>
      </c>
      <c r="O354" s="23">
        <v>1978</v>
      </c>
      <c r="P354" s="24">
        <v>12</v>
      </c>
      <c r="Q354" s="23">
        <v>1822</v>
      </c>
      <c r="R354" s="24">
        <v>12</v>
      </c>
      <c r="S354" s="23"/>
      <c r="T354" s="24"/>
      <c r="U354" s="168"/>
      <c r="V354" s="169"/>
      <c r="W354" s="162"/>
      <c r="X354" s="163"/>
      <c r="Y354" s="168"/>
      <c r="Z354" s="163"/>
      <c r="AA354" s="20"/>
      <c r="AB354" s="21"/>
      <c r="AC354" s="20"/>
      <c r="AD354" s="21"/>
      <c r="AE354" s="20"/>
      <c r="AF354" s="21"/>
      <c r="AG354" s="20"/>
      <c r="AH354" s="34"/>
      <c r="AI354" s="20"/>
      <c r="AJ354" s="34"/>
      <c r="AK354" s="20"/>
      <c r="AL354" s="34"/>
      <c r="AM354" s="20"/>
      <c r="AN354" s="34"/>
      <c r="AO354" s="20"/>
      <c r="AP354" s="34"/>
      <c r="AQ354" s="41"/>
      <c r="AR354" s="42"/>
      <c r="AS354" s="41"/>
      <c r="AT354" s="42"/>
      <c r="AU354" s="41"/>
      <c r="AV354" s="42"/>
      <c r="AW354" s="41"/>
      <c r="AX354" s="42"/>
      <c r="AY354" s="36">
        <v>1026</v>
      </c>
      <c r="AZ354" s="21">
        <v>6</v>
      </c>
      <c r="BA354" s="36"/>
      <c r="BB354" s="21"/>
      <c r="BC354" s="36">
        <v>1265</v>
      </c>
      <c r="BD354" s="21">
        <v>7</v>
      </c>
      <c r="BE354" s="36">
        <v>872</v>
      </c>
      <c r="BF354" s="21">
        <v>6</v>
      </c>
      <c r="BG354" s="85"/>
      <c r="BH354" s="86"/>
      <c r="BI354" s="85"/>
      <c r="BJ354" s="86"/>
      <c r="BK354" s="85"/>
      <c r="BL354" s="86"/>
      <c r="BM354" s="85"/>
      <c r="BN354" s="86"/>
      <c r="BO354" s="85"/>
      <c r="BP354" s="86"/>
      <c r="BQ354" s="91"/>
      <c r="BR354" s="92"/>
      <c r="BS354" s="91"/>
      <c r="BT354" s="92"/>
    </row>
    <row r="355" spans="1:72" ht="12.75">
      <c r="A355" s="11" t="s">
        <v>559</v>
      </c>
      <c r="B355" s="12" t="s">
        <v>296</v>
      </c>
      <c r="C355" s="12" t="s">
        <v>26</v>
      </c>
      <c r="D355" s="13" t="s">
        <v>190</v>
      </c>
      <c r="E355" s="14">
        <v>2761</v>
      </c>
      <c r="F355" s="15">
        <f>K355+M355+O355+Q355+S355+U355+W355+Y355+AA355+AC355+AE355+AG355+AI355+AK355+AM355+AO355+AQ355+AS355+AU355+AW355+AY355+BA355+BC355+BE355+BG355+BI355+BK355+BM355+BO355+BQ355+BS355</f>
        <v>0</v>
      </c>
      <c r="G355" s="59">
        <f>L355+N355+P355+R355+T355+V355+X355+Z355+AB355+AD355+AF355+AH355+AJ355+AL355+AN355+AP355+AR355+AT355+AV355+AX355+AZ355+BB355+BD355+BF355+BH355+BJ355+BL355+BN355+BP355+BR355+BT355</f>
        <v>0</v>
      </c>
      <c r="H355" s="16">
        <f>IF(G355&gt;0,F355/G355,0)</f>
        <v>0</v>
      </c>
      <c r="I355" s="80"/>
      <c r="J355" s="17">
        <f>IF(H355&gt;=$J$2,0,IF((($J$2-H355)*$J$1/100)&gt;35,35,(($J$2-H355)*$J$1/100)))</f>
        <v>35</v>
      </c>
      <c r="K355" s="23"/>
      <c r="L355" s="24"/>
      <c r="M355" s="23"/>
      <c r="N355" s="24"/>
      <c r="O355" s="23"/>
      <c r="P355" s="24"/>
      <c r="Q355" s="23"/>
      <c r="R355" s="24"/>
      <c r="S355" s="23"/>
      <c r="T355" s="24"/>
      <c r="U355" s="168"/>
      <c r="V355" s="169"/>
      <c r="W355" s="162"/>
      <c r="X355" s="163"/>
      <c r="Y355" s="168"/>
      <c r="Z355" s="163"/>
      <c r="AA355" s="20"/>
      <c r="AB355" s="21"/>
      <c r="AC355" s="20"/>
      <c r="AD355" s="21"/>
      <c r="AE355" s="20"/>
      <c r="AF355" s="21"/>
      <c r="AG355" s="20"/>
      <c r="AH355" s="34"/>
      <c r="AI355" s="20"/>
      <c r="AJ355" s="34"/>
      <c r="AK355" s="20"/>
      <c r="AL355" s="34"/>
      <c r="AM355" s="20"/>
      <c r="AN355" s="34"/>
      <c r="AO355" s="20"/>
      <c r="AP355" s="34"/>
      <c r="AQ355" s="41"/>
      <c r="AR355" s="42"/>
      <c r="AS355" s="41"/>
      <c r="AT355" s="42"/>
      <c r="AU355" s="41"/>
      <c r="AV355" s="42"/>
      <c r="AW355" s="41"/>
      <c r="AX355" s="42"/>
      <c r="AY355" s="36"/>
      <c r="AZ355" s="21"/>
      <c r="BA355" s="36"/>
      <c r="BB355" s="21"/>
      <c r="BC355" s="36"/>
      <c r="BD355" s="21"/>
      <c r="BE355" s="36"/>
      <c r="BF355" s="21"/>
      <c r="BG355" s="85"/>
      <c r="BH355" s="86"/>
      <c r="BI355" s="85"/>
      <c r="BJ355" s="86"/>
      <c r="BK355" s="85"/>
      <c r="BL355" s="86"/>
      <c r="BM355" s="85"/>
      <c r="BN355" s="86"/>
      <c r="BO355" s="85"/>
      <c r="BP355" s="86"/>
      <c r="BQ355" s="91"/>
      <c r="BR355" s="92"/>
      <c r="BS355" s="91"/>
      <c r="BT355" s="92"/>
    </row>
    <row r="356" spans="1:72" ht="12.75">
      <c r="A356" s="11" t="s">
        <v>422</v>
      </c>
      <c r="B356" s="12" t="str">
        <f>MID(C356,2,LEN(C356))</f>
        <v>F</v>
      </c>
      <c r="C356" s="12" t="s">
        <v>43</v>
      </c>
      <c r="D356" s="13" t="s">
        <v>190</v>
      </c>
      <c r="E356" s="14">
        <v>2759</v>
      </c>
      <c r="F356" s="15">
        <f>K356+M356+O356+Q356+S356+U356+W356+Y356+AA356+AC356+AE356+AG356+AI356+AK356+AM356+AO356+AQ356+AS356+AU356+AW356+AY356+BA356+BC356+BE356+BG356+BI356+BK356+BM356+BO356+BQ356+BS356</f>
        <v>6931</v>
      </c>
      <c r="G356" s="59">
        <f>L356+N356+P356+R356+T356+V356+X356+Z356+AB356+AD356+AF356+AH356+AJ356+AL356+AN356+AP356+AR356+AT356+AV356+AX356+AZ356+BB356+BD356+BF356+BH356+BJ356+BL356+BN356+BP356+BR356+BT356</f>
        <v>48</v>
      </c>
      <c r="H356" s="16">
        <f>IF(G356&gt;0,F356/G356,0)</f>
        <v>144.39583333333334</v>
      </c>
      <c r="I356" s="80">
        <v>35</v>
      </c>
      <c r="J356" s="17">
        <f>IF(H356&gt;=$J$2,0,IF((($J$2-H356)*$J$1/100)&gt;35,35,(($J$2-H356)*$J$1/100)))</f>
        <v>35</v>
      </c>
      <c r="K356" s="23"/>
      <c r="L356" s="24"/>
      <c r="M356" s="23"/>
      <c r="N356" s="24"/>
      <c r="O356" s="23">
        <v>1782</v>
      </c>
      <c r="P356" s="24">
        <v>12</v>
      </c>
      <c r="Q356" s="23"/>
      <c r="R356" s="24"/>
      <c r="S356" s="23"/>
      <c r="T356" s="24"/>
      <c r="U356" s="168"/>
      <c r="V356" s="169"/>
      <c r="W356" s="162"/>
      <c r="X356" s="163"/>
      <c r="Y356" s="168"/>
      <c r="Z356" s="163"/>
      <c r="AA356" s="20"/>
      <c r="AB356" s="21"/>
      <c r="AC356" s="20"/>
      <c r="AD356" s="21"/>
      <c r="AE356" s="20"/>
      <c r="AF356" s="21"/>
      <c r="AG356" s="20"/>
      <c r="AH356" s="34"/>
      <c r="AI356" s="20"/>
      <c r="AJ356" s="34"/>
      <c r="AK356" s="20"/>
      <c r="AL356" s="34"/>
      <c r="AM356" s="20"/>
      <c r="AN356" s="34"/>
      <c r="AO356" s="20"/>
      <c r="AP356" s="34"/>
      <c r="AQ356" s="41"/>
      <c r="AR356" s="42"/>
      <c r="AS356" s="41"/>
      <c r="AT356" s="42"/>
      <c r="AU356" s="41"/>
      <c r="AV356" s="42"/>
      <c r="AW356" s="41"/>
      <c r="AX356" s="42"/>
      <c r="AY356" s="36">
        <v>930</v>
      </c>
      <c r="AZ356" s="21">
        <v>7</v>
      </c>
      <c r="BA356" s="36">
        <v>1330</v>
      </c>
      <c r="BB356" s="21">
        <v>10</v>
      </c>
      <c r="BC356" s="36">
        <v>1484</v>
      </c>
      <c r="BD356" s="21">
        <v>10</v>
      </c>
      <c r="BE356" s="36">
        <v>1405</v>
      </c>
      <c r="BF356" s="21">
        <v>9</v>
      </c>
      <c r="BG356" s="85"/>
      <c r="BH356" s="86"/>
      <c r="BI356" s="85"/>
      <c r="BJ356" s="86"/>
      <c r="BK356" s="85"/>
      <c r="BL356" s="86"/>
      <c r="BM356" s="85"/>
      <c r="BN356" s="86"/>
      <c r="BO356" s="85"/>
      <c r="BP356" s="86"/>
      <c r="BQ356" s="91"/>
      <c r="BR356" s="92"/>
      <c r="BS356" s="91"/>
      <c r="BT356" s="92"/>
    </row>
    <row r="357" spans="1:72" ht="12.75">
      <c r="A357" s="11" t="s">
        <v>555</v>
      </c>
      <c r="B357" s="12" t="str">
        <f>MID(C357,2,LEN(C357))</f>
        <v>M</v>
      </c>
      <c r="C357" s="12" t="s">
        <v>26</v>
      </c>
      <c r="D357" s="13" t="s">
        <v>190</v>
      </c>
      <c r="E357" s="14">
        <v>2744</v>
      </c>
      <c r="F357" s="15">
        <f>K357+M357+O357+Q357+S357+U357+W357+Y357+AA357+AC357+AE357+AG357+AI357+AK357+AM357+AO357+AQ357+AS357+AU357+AW357+AY357+BA357+BC357+BE357+BG357+BI357+BK357+BM357+BO357+BQ357+BS357</f>
        <v>5287</v>
      </c>
      <c r="G357" s="59">
        <f>L357+N357+P357+R357+T357+V357+X357+Z357+AB357+AD357+AF357+AH357+AJ357+AL357+AN357+AP357+AR357+AT357+AV357+AX357+AZ357+BB357+BD357+BF357+BH357+BJ357+BL357+BN357+BP357+BR357+BT357</f>
        <v>36</v>
      </c>
      <c r="H357" s="16">
        <f>IF(G357&gt;0,F357/G357,0)</f>
        <v>146.86111111111111</v>
      </c>
      <c r="I357" s="80">
        <v>35</v>
      </c>
      <c r="J357" s="17">
        <f>IF(H357&gt;=$J$2,0,IF((($J$2-H357)*$J$1/100)&gt;35,35,(($J$2-H357)*$J$1/100)))</f>
        <v>35</v>
      </c>
      <c r="K357" s="23"/>
      <c r="L357" s="24"/>
      <c r="M357" s="23"/>
      <c r="N357" s="24"/>
      <c r="O357" s="23"/>
      <c r="P357" s="24"/>
      <c r="Q357" s="23">
        <v>1745</v>
      </c>
      <c r="R357" s="24">
        <v>12</v>
      </c>
      <c r="S357" s="23"/>
      <c r="T357" s="24"/>
      <c r="U357" s="168"/>
      <c r="V357" s="169"/>
      <c r="W357" s="162"/>
      <c r="X357" s="163"/>
      <c r="Y357" s="168"/>
      <c r="Z357" s="163"/>
      <c r="AA357" s="20"/>
      <c r="AB357" s="21"/>
      <c r="AC357" s="20"/>
      <c r="AD357" s="21"/>
      <c r="AE357" s="20"/>
      <c r="AF357" s="21"/>
      <c r="AG357" s="20"/>
      <c r="AH357" s="34"/>
      <c r="AI357" s="20"/>
      <c r="AJ357" s="34"/>
      <c r="AK357" s="20"/>
      <c r="AL357" s="34"/>
      <c r="AM357" s="20"/>
      <c r="AN357" s="34"/>
      <c r="AO357" s="20"/>
      <c r="AP357" s="34"/>
      <c r="AQ357" s="41"/>
      <c r="AR357" s="42"/>
      <c r="AS357" s="41"/>
      <c r="AT357" s="42"/>
      <c r="AU357" s="41"/>
      <c r="AV357" s="42"/>
      <c r="AW357" s="41"/>
      <c r="AX357" s="42"/>
      <c r="AY357" s="36">
        <v>898</v>
      </c>
      <c r="AZ357" s="21">
        <v>6</v>
      </c>
      <c r="BA357" s="36">
        <v>1065</v>
      </c>
      <c r="BB357" s="21">
        <v>8</v>
      </c>
      <c r="BC357" s="36">
        <v>1579</v>
      </c>
      <c r="BD357" s="21">
        <v>10</v>
      </c>
      <c r="BE357" s="36"/>
      <c r="BF357" s="21"/>
      <c r="BG357" s="85"/>
      <c r="BH357" s="86"/>
      <c r="BI357" s="85"/>
      <c r="BJ357" s="86"/>
      <c r="BK357" s="85"/>
      <c r="BL357" s="86"/>
      <c r="BM357" s="85"/>
      <c r="BN357" s="86"/>
      <c r="BO357" s="85"/>
      <c r="BP357" s="86"/>
      <c r="BQ357" s="91"/>
      <c r="BR357" s="92"/>
      <c r="BS357" s="91"/>
      <c r="BT357" s="92"/>
    </row>
    <row r="358" spans="1:72" ht="12.75">
      <c r="A358" s="11" t="s">
        <v>309</v>
      </c>
      <c r="B358" s="12" t="s">
        <v>301</v>
      </c>
      <c r="C358" s="12" t="s">
        <v>43</v>
      </c>
      <c r="D358" s="13" t="s">
        <v>190</v>
      </c>
      <c r="E358" s="14">
        <v>2455</v>
      </c>
      <c r="F358" s="15">
        <f>K358+M358+O358+Q358+S358+U358+W358+Y358+AA358+AC358+AE358+AG358+AI358+AK358+AM358+AO358+AQ358+AS358+AU358+AW358+AY358+BA358+BC358+BE358+BG358+BI358+BK358+BM358+BO358+BQ358+BS358</f>
        <v>22926</v>
      </c>
      <c r="G358" s="59">
        <f>L358+N358+P358+R358+T358+V358+X358+Z358+AB358+AD358+AF358+AH358+AJ358+AL358+AN358+AP358+AR358+AT358+AV358+AX358+AZ358+BB358+BD358+BF358+BH358+BJ358+BL358+BN358+BP358+BR358+BT358</f>
        <v>145</v>
      </c>
      <c r="H358" s="16">
        <f>IF(G358&gt;0,F358/G358,0)</f>
        <v>158.1103448275862</v>
      </c>
      <c r="I358" s="80">
        <v>34.395833333333336</v>
      </c>
      <c r="J358" s="17">
        <f>IF(H358&gt;=$J$2,0,IF((($J$2-H358)*$J$1/100)&gt;35,35,(($J$2-H358)*$J$1/100)))</f>
        <v>31.417241379310347</v>
      </c>
      <c r="K358" s="23"/>
      <c r="L358" s="24"/>
      <c r="M358" s="23">
        <v>2903</v>
      </c>
      <c r="N358" s="24">
        <v>18</v>
      </c>
      <c r="O358" s="23">
        <v>1894</v>
      </c>
      <c r="P358" s="24">
        <v>12</v>
      </c>
      <c r="Q358" s="23">
        <v>1847</v>
      </c>
      <c r="R358" s="24">
        <v>12</v>
      </c>
      <c r="S358" s="23">
        <v>5300</v>
      </c>
      <c r="T358" s="24">
        <v>32</v>
      </c>
      <c r="U358" s="168"/>
      <c r="V358" s="169"/>
      <c r="W358" s="162"/>
      <c r="X358" s="163"/>
      <c r="Y358" s="168">
        <v>954</v>
      </c>
      <c r="Z358" s="163">
        <v>6</v>
      </c>
      <c r="AA358" s="20"/>
      <c r="AB358" s="21"/>
      <c r="AC358" s="20"/>
      <c r="AD358" s="21"/>
      <c r="AE358" s="20"/>
      <c r="AF358" s="21"/>
      <c r="AG358" s="20">
        <v>891</v>
      </c>
      <c r="AH358" s="34">
        <v>6</v>
      </c>
      <c r="AI358" s="20"/>
      <c r="AJ358" s="34"/>
      <c r="AK358" s="20"/>
      <c r="AL358" s="34"/>
      <c r="AM358" s="20"/>
      <c r="AN358" s="34"/>
      <c r="AO358" s="20">
        <v>1842</v>
      </c>
      <c r="AP358" s="34">
        <v>12</v>
      </c>
      <c r="AQ358" s="41"/>
      <c r="AR358" s="42"/>
      <c r="AS358" s="41">
        <v>909</v>
      </c>
      <c r="AT358" s="42">
        <v>6</v>
      </c>
      <c r="AU358" s="41">
        <v>878</v>
      </c>
      <c r="AV358" s="42">
        <v>6</v>
      </c>
      <c r="AW358" s="41"/>
      <c r="AX358" s="42"/>
      <c r="AY358" s="36">
        <v>832</v>
      </c>
      <c r="AZ358" s="21">
        <v>6</v>
      </c>
      <c r="BA358" s="36">
        <v>1593</v>
      </c>
      <c r="BB358" s="21">
        <v>10</v>
      </c>
      <c r="BC358" s="36">
        <v>1588</v>
      </c>
      <c r="BD358" s="21">
        <v>10</v>
      </c>
      <c r="BE358" s="36">
        <v>1495</v>
      </c>
      <c r="BF358" s="21">
        <v>9</v>
      </c>
      <c r="BG358" s="85"/>
      <c r="BH358" s="86"/>
      <c r="BI358" s="85"/>
      <c r="BJ358" s="86"/>
      <c r="BK358" s="85"/>
      <c r="BL358" s="86"/>
      <c r="BM358" s="85"/>
      <c r="BN358" s="86"/>
      <c r="BO358" s="85"/>
      <c r="BP358" s="86"/>
      <c r="BQ358" s="91"/>
      <c r="BR358" s="92"/>
      <c r="BS358" s="91"/>
      <c r="BT358" s="92"/>
    </row>
    <row r="359" spans="1:72" ht="12.75" customHeight="1">
      <c r="A359" s="11" t="s">
        <v>266</v>
      </c>
      <c r="B359" s="12" t="str">
        <f>MID(C359,2,LEN(C359))</f>
        <v>M</v>
      </c>
      <c r="C359" s="12" t="s">
        <v>26</v>
      </c>
      <c r="D359" s="13" t="s">
        <v>190</v>
      </c>
      <c r="E359" s="14">
        <v>2194</v>
      </c>
      <c r="F359" s="15">
        <f>K359+M359+O359+Q359+S359+U359+W359+Y359+AA359+AC359+AE359+AG359+AI359+AK359+AM359+AO359+AQ359+AS359+AU359+AW359+AY359+BA359+BC359+BE359+BG359+BI359+BK359+BM359+BO359+BQ359+BS359</f>
        <v>3931</v>
      </c>
      <c r="G359" s="59">
        <f>L359+N359+P359+R359+T359+V359+X359+Z359+AB359+AD359+AF359+AH359+AJ359+AL359+AN359+AP359+AR359+AT359+AV359+AX359+AZ359+BB359+BD359+BF359+BH359+BJ359+BL359+BN359+BP359+BR359+BT359</f>
        <v>25</v>
      </c>
      <c r="H359" s="16">
        <f>IF(G359&gt;0,F359/G359,0)</f>
        <v>157.24</v>
      </c>
      <c r="I359" s="80">
        <v>22.89062500000001</v>
      </c>
      <c r="J359" s="17">
        <f>IF(H359&gt;=$J$2,0,IF((($J$2-H359)*$J$1/100)&gt;35,35,(($J$2-H359)*$J$1/100)))</f>
        <v>32.06999999999999</v>
      </c>
      <c r="K359" s="23"/>
      <c r="L359" s="24"/>
      <c r="M359" s="23"/>
      <c r="N359" s="24"/>
      <c r="O359" s="23"/>
      <c r="P359" s="24"/>
      <c r="Q359" s="23">
        <v>1784</v>
      </c>
      <c r="R359" s="24">
        <v>12</v>
      </c>
      <c r="S359" s="23"/>
      <c r="T359" s="24"/>
      <c r="U359" s="168"/>
      <c r="V359" s="169"/>
      <c r="W359" s="162"/>
      <c r="X359" s="163"/>
      <c r="Y359" s="168"/>
      <c r="Z359" s="163"/>
      <c r="AA359" s="20"/>
      <c r="AB359" s="21"/>
      <c r="AC359" s="20"/>
      <c r="AD359" s="21"/>
      <c r="AE359" s="20"/>
      <c r="AF359" s="21"/>
      <c r="AG359" s="20"/>
      <c r="AH359" s="34"/>
      <c r="AI359" s="20"/>
      <c r="AJ359" s="34"/>
      <c r="AK359" s="20"/>
      <c r="AL359" s="34"/>
      <c r="AM359" s="20"/>
      <c r="AN359" s="34"/>
      <c r="AO359" s="20"/>
      <c r="AP359" s="34"/>
      <c r="AQ359" s="41"/>
      <c r="AR359" s="42"/>
      <c r="AS359" s="41"/>
      <c r="AT359" s="42"/>
      <c r="AU359" s="41"/>
      <c r="AV359" s="42"/>
      <c r="AW359" s="41"/>
      <c r="AX359" s="42"/>
      <c r="AY359" s="36">
        <v>534</v>
      </c>
      <c r="AZ359" s="21">
        <v>4</v>
      </c>
      <c r="BA359" s="36"/>
      <c r="BB359" s="21"/>
      <c r="BC359" s="36"/>
      <c r="BD359" s="21"/>
      <c r="BE359" s="36">
        <v>1613</v>
      </c>
      <c r="BF359" s="21">
        <v>9</v>
      </c>
      <c r="BG359" s="85"/>
      <c r="BH359" s="86"/>
      <c r="BI359" s="85"/>
      <c r="BJ359" s="86"/>
      <c r="BK359" s="85"/>
      <c r="BL359" s="86"/>
      <c r="BM359" s="85"/>
      <c r="BN359" s="86"/>
      <c r="BO359" s="85"/>
      <c r="BP359" s="86"/>
      <c r="BQ359" s="91"/>
      <c r="BR359" s="92"/>
      <c r="BS359" s="91"/>
      <c r="BT359" s="92"/>
    </row>
    <row r="360" spans="1:72" ht="12.75">
      <c r="A360" s="11" t="s">
        <v>557</v>
      </c>
      <c r="B360" s="12" t="str">
        <f>MID(C360,2,LEN(C360))</f>
        <v>M</v>
      </c>
      <c r="C360" s="12" t="s">
        <v>26</v>
      </c>
      <c r="D360" s="13" t="s">
        <v>190</v>
      </c>
      <c r="E360" s="14">
        <v>1930</v>
      </c>
      <c r="F360" s="15">
        <f>K360+M360+O360+Q360+S360+U360+W360+Y360+AA360+AC360+AE360+AG360+AI360+AK360+AM360+AO360+AQ360+AS360+AU360+AW360+AY360+BA360+BC360+BE360+BG360+BI360+BK360+BM360+BO360+BQ360+BS360</f>
        <v>12666</v>
      </c>
      <c r="G360" s="59">
        <f>L360+N360+P360+R360+T360+V360+X360+Z360+AB360+AD360+AF360+AH360+AJ360+AL360+AN360+AP360+AR360+AT360+AV360+AX360+AZ360+BB360+BD360+BF360+BH360+BJ360+BL360+BN360+BP360+BR360+BT360</f>
        <v>75</v>
      </c>
      <c r="H360" s="16">
        <f>IF(G360&gt;0,F360/G360,0)</f>
        <v>168.88</v>
      </c>
      <c r="I360" s="80">
        <v>28.745901639344257</v>
      </c>
      <c r="J360" s="17">
        <f>IF(H360&gt;=$J$2,0,IF((($J$2-H360)*$J$1/100)&gt;35,35,(($J$2-H360)*$J$1/100)))</f>
        <v>23.340000000000003</v>
      </c>
      <c r="K360" s="23"/>
      <c r="L360" s="24"/>
      <c r="M360" s="23"/>
      <c r="N360" s="24"/>
      <c r="O360" s="23">
        <v>1857</v>
      </c>
      <c r="P360" s="24">
        <v>12</v>
      </c>
      <c r="Q360" s="23">
        <v>2074</v>
      </c>
      <c r="R360" s="24">
        <v>12</v>
      </c>
      <c r="S360" s="23"/>
      <c r="T360" s="24"/>
      <c r="U360" s="168"/>
      <c r="V360" s="169"/>
      <c r="W360" s="162"/>
      <c r="X360" s="163"/>
      <c r="Y360" s="168"/>
      <c r="Z360" s="163"/>
      <c r="AA360" s="20"/>
      <c r="AB360" s="21"/>
      <c r="AC360" s="20"/>
      <c r="AD360" s="21"/>
      <c r="AE360" s="20"/>
      <c r="AF360" s="21"/>
      <c r="AG360" s="20"/>
      <c r="AH360" s="34"/>
      <c r="AI360" s="20"/>
      <c r="AJ360" s="34"/>
      <c r="AK360" s="20"/>
      <c r="AL360" s="34"/>
      <c r="AM360" s="20"/>
      <c r="AN360" s="34"/>
      <c r="AO360" s="20">
        <v>2148</v>
      </c>
      <c r="AP360" s="34">
        <v>12</v>
      </c>
      <c r="AQ360" s="41"/>
      <c r="AR360" s="42"/>
      <c r="AS360" s="41">
        <v>915</v>
      </c>
      <c r="AT360" s="42">
        <v>6</v>
      </c>
      <c r="AU360" s="41">
        <v>936</v>
      </c>
      <c r="AV360" s="42">
        <v>6</v>
      </c>
      <c r="AW360" s="41"/>
      <c r="AX360" s="42"/>
      <c r="AY360" s="36"/>
      <c r="AZ360" s="21"/>
      <c r="BA360" s="36">
        <v>1718</v>
      </c>
      <c r="BB360" s="21">
        <v>10</v>
      </c>
      <c r="BC360" s="36">
        <v>1474</v>
      </c>
      <c r="BD360" s="21">
        <v>8</v>
      </c>
      <c r="BE360" s="36">
        <v>1544</v>
      </c>
      <c r="BF360" s="21">
        <v>9</v>
      </c>
      <c r="BG360" s="85"/>
      <c r="BH360" s="86"/>
      <c r="BI360" s="85"/>
      <c r="BJ360" s="86"/>
      <c r="BK360" s="85"/>
      <c r="BL360" s="86"/>
      <c r="BM360" s="85"/>
      <c r="BN360" s="86"/>
      <c r="BO360" s="85"/>
      <c r="BP360" s="86"/>
      <c r="BQ360" s="91"/>
      <c r="BR360" s="92"/>
      <c r="BS360" s="91"/>
      <c r="BT360" s="92"/>
    </row>
    <row r="361" spans="1:72" ht="12.75">
      <c r="A361" s="11" t="s">
        <v>553</v>
      </c>
      <c r="B361" s="12" t="str">
        <f>MID(C361,2,LEN(C361))</f>
        <v>M</v>
      </c>
      <c r="C361" s="12" t="s">
        <v>26</v>
      </c>
      <c r="D361" s="13" t="s">
        <v>190</v>
      </c>
      <c r="E361" s="14">
        <v>2987</v>
      </c>
      <c r="F361" s="15">
        <f>K361+M361+O361+Q361+S361+U361+W361+Y361+AA361+AC361+AE361+AG361+AI361+AK361+AM361+AO361+AQ361+AS361+AU361+AW361+AY361+BA361+BC361+BE361+BG361+BI361+BK361+BM361+BO361+BQ361+BS361</f>
        <v>3431</v>
      </c>
      <c r="G361" s="59">
        <f>L361+N361+P361+R361+T361+V361+X361+Z361+AB361+AD361+AF361+AH361+AJ361+AL361+AN361+AP361+AR361+AT361+AV361+AX361+AZ361+BB361+BD361+BF361+BH361+BJ361+BL361+BN361+BP361+BR361+BT361</f>
        <v>24</v>
      </c>
      <c r="H361" s="16">
        <f>IF(G361&gt;0,F361/G361,0)</f>
        <v>142.95833333333334</v>
      </c>
      <c r="I361" s="80">
        <v>35</v>
      </c>
      <c r="J361" s="17">
        <f>IF(H361&gt;=$J$2,0,IF((($J$2-H361)*$J$1/100)&gt;35,35,(($J$2-H361)*$J$1/100)))</f>
        <v>35</v>
      </c>
      <c r="K361" s="23"/>
      <c r="L361" s="24"/>
      <c r="M361" s="23"/>
      <c r="N361" s="24"/>
      <c r="O361" s="23"/>
      <c r="P361" s="24"/>
      <c r="Q361" s="23"/>
      <c r="R361" s="24"/>
      <c r="S361" s="23"/>
      <c r="T361" s="24"/>
      <c r="U361" s="168"/>
      <c r="V361" s="169"/>
      <c r="W361" s="162"/>
      <c r="X361" s="163"/>
      <c r="Y361" s="168"/>
      <c r="Z361" s="163"/>
      <c r="AA361" s="20"/>
      <c r="AB361" s="21"/>
      <c r="AC361" s="20"/>
      <c r="AD361" s="21"/>
      <c r="AE361" s="20"/>
      <c r="AF361" s="21"/>
      <c r="AG361" s="20"/>
      <c r="AH361" s="34"/>
      <c r="AI361" s="20"/>
      <c r="AJ361" s="34"/>
      <c r="AK361" s="20"/>
      <c r="AL361" s="34"/>
      <c r="AM361" s="20"/>
      <c r="AN361" s="34"/>
      <c r="AO361" s="20"/>
      <c r="AP361" s="34"/>
      <c r="AQ361" s="41"/>
      <c r="AR361" s="42"/>
      <c r="AS361" s="41"/>
      <c r="AT361" s="42"/>
      <c r="AU361" s="41"/>
      <c r="AV361" s="42"/>
      <c r="AW361" s="41"/>
      <c r="AX361" s="42"/>
      <c r="AY361" s="36">
        <v>799</v>
      </c>
      <c r="AZ361" s="21">
        <v>6</v>
      </c>
      <c r="BA361" s="36">
        <v>1168</v>
      </c>
      <c r="BB361" s="21">
        <v>8</v>
      </c>
      <c r="BC361" s="36">
        <v>1464</v>
      </c>
      <c r="BD361" s="21">
        <v>10</v>
      </c>
      <c r="BE361" s="36"/>
      <c r="BF361" s="21"/>
      <c r="BG361" s="85"/>
      <c r="BH361" s="86"/>
      <c r="BI361" s="85"/>
      <c r="BJ361" s="86"/>
      <c r="BK361" s="85"/>
      <c r="BL361" s="86"/>
      <c r="BM361" s="85"/>
      <c r="BN361" s="86"/>
      <c r="BO361" s="85"/>
      <c r="BP361" s="86"/>
      <c r="BQ361" s="91"/>
      <c r="BR361" s="92"/>
      <c r="BS361" s="91"/>
      <c r="BT361" s="92"/>
    </row>
    <row r="362" spans="1:72" ht="12.75" customHeight="1">
      <c r="A362" s="11" t="s">
        <v>285</v>
      </c>
      <c r="B362" s="12" t="str">
        <f>MID(C362,2,LEN(C362))</f>
        <v>F</v>
      </c>
      <c r="C362" s="12" t="s">
        <v>43</v>
      </c>
      <c r="D362" s="13" t="s">
        <v>475</v>
      </c>
      <c r="E362" s="14">
        <v>2705</v>
      </c>
      <c r="F362" s="15">
        <f>K362+M362+O362+Q362+S362+U362+W362+Y362+AA362+AC362+AE362+AG362+AI362+AK362+AM362+AO362+AQ362+AS362+AU362+AW362+AY362+BA362+BC362+BE362+BG362+BI362+BK362+BM362+BO362+BQ362+BS362</f>
        <v>6617</v>
      </c>
      <c r="G362" s="59">
        <f>L362+N362+P362+R362+T362+V362+X362+Z362+AB362+AD362+AF362+AH362+AJ362+AL362+AN362+AP362+AR362+AT362+AV362+AX362+AZ362+BB362+BD362+BF362+BH362+BJ362+BL362+BN362+BP362+BR362+BT362</f>
        <v>46</v>
      </c>
      <c r="H362" s="16">
        <f>IF(G362&gt;0,F362/G362,0)</f>
        <v>143.84782608695653</v>
      </c>
      <c r="I362" s="80">
        <v>35</v>
      </c>
      <c r="J362" s="17">
        <f>IF(H362&gt;=$J$2,0,IF((($J$2-H362)*$J$1/100)&gt;35,35,(($J$2-H362)*$J$1/100)))</f>
        <v>35</v>
      </c>
      <c r="K362" s="23"/>
      <c r="L362" s="24"/>
      <c r="M362" s="23"/>
      <c r="N362" s="24"/>
      <c r="O362" s="23"/>
      <c r="P362" s="24"/>
      <c r="Q362" s="23">
        <v>1776</v>
      </c>
      <c r="R362" s="24">
        <v>12</v>
      </c>
      <c r="S362" s="23"/>
      <c r="T362" s="24"/>
      <c r="U362" s="168"/>
      <c r="V362" s="169"/>
      <c r="W362" s="162"/>
      <c r="X362" s="163"/>
      <c r="Y362" s="168"/>
      <c r="Z362" s="163"/>
      <c r="AA362" s="20"/>
      <c r="AB362" s="21"/>
      <c r="AC362" s="20"/>
      <c r="AD362" s="21"/>
      <c r="AE362" s="20"/>
      <c r="AF362" s="21"/>
      <c r="AG362" s="20"/>
      <c r="AH362" s="34"/>
      <c r="AI362" s="20"/>
      <c r="AJ362" s="34"/>
      <c r="AK362" s="20"/>
      <c r="AL362" s="34"/>
      <c r="AM362" s="20"/>
      <c r="AN362" s="34"/>
      <c r="AO362" s="20">
        <v>820</v>
      </c>
      <c r="AP362" s="34">
        <v>6</v>
      </c>
      <c r="AQ362" s="41"/>
      <c r="AR362" s="42"/>
      <c r="AS362" s="41"/>
      <c r="AT362" s="42"/>
      <c r="AU362" s="41"/>
      <c r="AV362" s="42"/>
      <c r="AW362" s="41"/>
      <c r="AX362" s="42"/>
      <c r="AY362" s="36">
        <v>1186</v>
      </c>
      <c r="AZ362" s="21">
        <v>8</v>
      </c>
      <c r="BA362" s="36">
        <v>1433</v>
      </c>
      <c r="BB362" s="21">
        <v>10</v>
      </c>
      <c r="BC362" s="36">
        <v>1402</v>
      </c>
      <c r="BD362" s="21">
        <v>10</v>
      </c>
      <c r="BE362" s="36"/>
      <c r="BF362" s="21"/>
      <c r="BG362" s="85"/>
      <c r="BH362" s="86"/>
      <c r="BI362" s="85"/>
      <c r="BJ362" s="86"/>
      <c r="BK362" s="85"/>
      <c r="BL362" s="86"/>
      <c r="BM362" s="85"/>
      <c r="BN362" s="86"/>
      <c r="BO362" s="85"/>
      <c r="BP362" s="86"/>
      <c r="BQ362" s="91"/>
      <c r="BR362" s="92"/>
      <c r="BS362" s="91"/>
      <c r="BT362" s="92"/>
    </row>
    <row r="363" spans="1:72" ht="12.75">
      <c r="A363" s="11" t="s">
        <v>522</v>
      </c>
      <c r="B363" s="12" t="s">
        <v>296</v>
      </c>
      <c r="C363" s="12" t="s">
        <v>26</v>
      </c>
      <c r="D363" s="13" t="s">
        <v>475</v>
      </c>
      <c r="E363" s="14">
        <v>3041</v>
      </c>
      <c r="F363" s="15">
        <f>K363+M363+O363+Q363+S363+U363+W363+Y363+AA363+AC363+AE363+AG363+AI363+AK363+AM363+AO363+AQ363+AS363+AU363+AW363+AY363+BA363+BC363+BE363+BG363+BI363+BK363+BM363+BO363+BQ363+BS363</f>
        <v>8477</v>
      </c>
      <c r="G363" s="59">
        <f>L363+N363+P363+R363+T363+V363+X363+Z363+AB363+AD363+AF363+AH363+AJ363+AL363+AN363+AP363+AR363+AT363+AV363+AX363+AZ363+BB363+BD363+BF363+BH363+BJ363+BL363+BN363+BP363+BR363+BT363</f>
        <v>58</v>
      </c>
      <c r="H363" s="16">
        <f>IF(G363&gt;0,F363/G363,0)</f>
        <v>146.1551724137931</v>
      </c>
      <c r="I363" s="80"/>
      <c r="J363" s="17">
        <f>IF(H363&gt;=$J$2,0,IF((($J$2-H363)*$J$1/100)&gt;35,35,(($J$2-H363)*$J$1/100)))</f>
        <v>35</v>
      </c>
      <c r="K363" s="23"/>
      <c r="L363" s="24"/>
      <c r="M363" s="23">
        <v>1712</v>
      </c>
      <c r="N363" s="24">
        <v>12</v>
      </c>
      <c r="O363" s="23">
        <v>1863</v>
      </c>
      <c r="P363" s="24">
        <v>12</v>
      </c>
      <c r="Q363" s="23"/>
      <c r="R363" s="24"/>
      <c r="S363" s="23"/>
      <c r="T363" s="24"/>
      <c r="U363" s="168"/>
      <c r="V363" s="169"/>
      <c r="W363" s="162"/>
      <c r="X363" s="163"/>
      <c r="Y363" s="168"/>
      <c r="Z363" s="163"/>
      <c r="AA363" s="20"/>
      <c r="AB363" s="21"/>
      <c r="AC363" s="20"/>
      <c r="AD363" s="21"/>
      <c r="AE363" s="20"/>
      <c r="AF363" s="21"/>
      <c r="AG363" s="20"/>
      <c r="AH363" s="34"/>
      <c r="AI363" s="20"/>
      <c r="AJ363" s="34"/>
      <c r="AK363" s="20"/>
      <c r="AL363" s="34"/>
      <c r="AM363" s="20"/>
      <c r="AN363" s="34"/>
      <c r="AO363" s="20"/>
      <c r="AP363" s="34"/>
      <c r="AQ363" s="41"/>
      <c r="AR363" s="42"/>
      <c r="AS363" s="41"/>
      <c r="AT363" s="42"/>
      <c r="AU363" s="41">
        <v>2597</v>
      </c>
      <c r="AV363" s="42">
        <v>18</v>
      </c>
      <c r="AW363" s="41"/>
      <c r="AX363" s="42"/>
      <c r="AY363" s="36"/>
      <c r="AZ363" s="21"/>
      <c r="BA363" s="36">
        <v>1107</v>
      </c>
      <c r="BB363" s="21">
        <v>8</v>
      </c>
      <c r="BC363" s="36">
        <v>1198</v>
      </c>
      <c r="BD363" s="21">
        <v>8</v>
      </c>
      <c r="BE363" s="36"/>
      <c r="BF363" s="21"/>
      <c r="BG363" s="85"/>
      <c r="BH363" s="86"/>
      <c r="BI363" s="85"/>
      <c r="BJ363" s="86"/>
      <c r="BK363" s="85"/>
      <c r="BL363" s="86"/>
      <c r="BM363" s="85"/>
      <c r="BN363" s="86"/>
      <c r="BO363" s="85"/>
      <c r="BP363" s="86"/>
      <c r="BQ363" s="91"/>
      <c r="BR363" s="92"/>
      <c r="BS363" s="91"/>
      <c r="BT363" s="92"/>
    </row>
    <row r="364" spans="1:72" ht="12.75">
      <c r="A364" s="11" t="s">
        <v>523</v>
      </c>
      <c r="B364" s="12" t="s">
        <v>301</v>
      </c>
      <c r="C364" s="12" t="s">
        <v>43</v>
      </c>
      <c r="D364" s="13" t="s">
        <v>475</v>
      </c>
      <c r="E364" s="14">
        <v>2997</v>
      </c>
      <c r="F364" s="15">
        <f>K364+M364+O364+Q364+S364+U364+W364+Y364+AA364+AC364+AE364+AG364+AI364+AK364+AM364+AO364+AQ364+AS364+AU364+AW364+AY364+BA364+BC364+BE364+BG364+BI364+BK364+BM364+BO364+BQ364+BS364</f>
        <v>6025</v>
      </c>
      <c r="G364" s="59">
        <f>L364+N364+P364+R364+T364+V364+X364+Z364+AB364+AD364+AF364+AH364+AJ364+AL364+AN364+AP364+AR364+AT364+AV364+AX364+AZ364+BB364+BD364+BF364+BH364+BJ364+BL364+BN364+BP364+BR364+BT364</f>
        <v>46</v>
      </c>
      <c r="H364" s="16">
        <f>IF(G364&gt;0,F364/G364,0)</f>
        <v>130.97826086956522</v>
      </c>
      <c r="I364" s="80"/>
      <c r="J364" s="17">
        <f>IF(H364&gt;=$J$2,0,IF((($J$2-H364)*$J$1/100)&gt;35,35,(($J$2-H364)*$J$1/100)))</f>
        <v>35</v>
      </c>
      <c r="K364" s="23"/>
      <c r="L364" s="24"/>
      <c r="M364" s="23"/>
      <c r="N364" s="24"/>
      <c r="O364" s="23"/>
      <c r="P364" s="24"/>
      <c r="Q364" s="23">
        <v>1667</v>
      </c>
      <c r="R364" s="24">
        <v>12</v>
      </c>
      <c r="S364" s="23"/>
      <c r="T364" s="24"/>
      <c r="U364" s="168"/>
      <c r="V364" s="169"/>
      <c r="W364" s="162"/>
      <c r="X364" s="163"/>
      <c r="Y364" s="168"/>
      <c r="Z364" s="163"/>
      <c r="AA364" s="20"/>
      <c r="AB364" s="21"/>
      <c r="AC364" s="20"/>
      <c r="AD364" s="21"/>
      <c r="AE364" s="20"/>
      <c r="AF364" s="21"/>
      <c r="AG364" s="20"/>
      <c r="AH364" s="34"/>
      <c r="AI364" s="20"/>
      <c r="AJ364" s="34"/>
      <c r="AK364" s="20"/>
      <c r="AL364" s="34"/>
      <c r="AM364" s="20"/>
      <c r="AN364" s="34"/>
      <c r="AO364" s="20">
        <v>785</v>
      </c>
      <c r="AP364" s="34">
        <v>6</v>
      </c>
      <c r="AQ364" s="41"/>
      <c r="AR364" s="42"/>
      <c r="AS364" s="41"/>
      <c r="AT364" s="42"/>
      <c r="AU364" s="41"/>
      <c r="AV364" s="42"/>
      <c r="AW364" s="41"/>
      <c r="AX364" s="42"/>
      <c r="AY364" s="36">
        <v>996</v>
      </c>
      <c r="AZ364" s="21">
        <v>8</v>
      </c>
      <c r="BA364" s="36">
        <v>1106</v>
      </c>
      <c r="BB364" s="21">
        <v>10</v>
      </c>
      <c r="BC364" s="36">
        <v>1471</v>
      </c>
      <c r="BD364" s="21">
        <v>10</v>
      </c>
      <c r="BE364" s="36"/>
      <c r="BF364" s="21"/>
      <c r="BG364" s="85"/>
      <c r="BH364" s="86"/>
      <c r="BI364" s="85"/>
      <c r="BJ364" s="86"/>
      <c r="BK364" s="85"/>
      <c r="BL364" s="86"/>
      <c r="BM364" s="85"/>
      <c r="BN364" s="86"/>
      <c r="BO364" s="85"/>
      <c r="BP364" s="86"/>
      <c r="BQ364" s="91"/>
      <c r="BR364" s="92"/>
      <c r="BS364" s="91"/>
      <c r="BT364" s="92"/>
    </row>
    <row r="365" spans="1:72" ht="12.75">
      <c r="A365" s="11" t="s">
        <v>524</v>
      </c>
      <c r="B365" s="12" t="s">
        <v>296</v>
      </c>
      <c r="C365" s="12" t="s">
        <v>26</v>
      </c>
      <c r="D365" s="13" t="s">
        <v>475</v>
      </c>
      <c r="E365" s="14">
        <v>2713</v>
      </c>
      <c r="F365" s="15">
        <f>K365+M365+O365+Q365+S365+U365+W365+Y365+AA365+AC365+AE365+AG365+AI365+AK365+AM365+AO365+AQ365+AS365+AU365+AW365+AY365+BA365+BC365+BE365+BG365+BI365+BK365+BM365+BO365+BQ365+BS365</f>
        <v>11567</v>
      </c>
      <c r="G365" s="59">
        <f>L365+N365+P365+R365+T365+V365+X365+Z365+AB365+AD365+AF365+AH365+AJ365+AL365+AN365+AP365+AR365+AT365+AV365+AX365+AZ365+BB365+BD365+BF365+BH365+BJ365+BL365+BN365+BP365+BR365+BT365</f>
        <v>68</v>
      </c>
      <c r="H365" s="16">
        <f>IF(G365&gt;0,F365/G365,0)</f>
        <v>170.10294117647058</v>
      </c>
      <c r="I365" s="80"/>
      <c r="J365" s="17">
        <f>IF(H365&gt;=$J$2,0,IF((($J$2-H365)*$J$1/100)&gt;35,35,(($J$2-H365)*$J$1/100)))</f>
        <v>22.42279411764706</v>
      </c>
      <c r="K365" s="23"/>
      <c r="L365" s="24"/>
      <c r="M365" s="23">
        <v>2164</v>
      </c>
      <c r="N365" s="24">
        <v>12</v>
      </c>
      <c r="O365" s="23">
        <v>2072</v>
      </c>
      <c r="P365" s="24">
        <v>12</v>
      </c>
      <c r="Q365" s="23"/>
      <c r="R365" s="24"/>
      <c r="S365" s="23">
        <v>1292</v>
      </c>
      <c r="T365" s="24">
        <v>8</v>
      </c>
      <c r="U365" s="168"/>
      <c r="V365" s="169"/>
      <c r="W365" s="162"/>
      <c r="X365" s="163"/>
      <c r="Y365" s="168"/>
      <c r="Z365" s="163"/>
      <c r="AA365" s="20"/>
      <c r="AB365" s="21"/>
      <c r="AC365" s="20"/>
      <c r="AD365" s="21"/>
      <c r="AE365" s="20"/>
      <c r="AF365" s="21"/>
      <c r="AG365" s="20"/>
      <c r="AH365" s="34"/>
      <c r="AI365" s="20"/>
      <c r="AJ365" s="34"/>
      <c r="AK365" s="20"/>
      <c r="AL365" s="34"/>
      <c r="AM365" s="20"/>
      <c r="AN365" s="34"/>
      <c r="AO365" s="20"/>
      <c r="AP365" s="34"/>
      <c r="AQ365" s="41"/>
      <c r="AR365" s="42"/>
      <c r="AS365" s="41"/>
      <c r="AT365" s="42"/>
      <c r="AU365" s="41">
        <v>3092</v>
      </c>
      <c r="AV365" s="42">
        <v>18</v>
      </c>
      <c r="AW365" s="41"/>
      <c r="AX365" s="42"/>
      <c r="AY365" s="36"/>
      <c r="AZ365" s="21"/>
      <c r="BA365" s="36">
        <v>1614</v>
      </c>
      <c r="BB365" s="21">
        <v>10</v>
      </c>
      <c r="BC365" s="36">
        <v>1333</v>
      </c>
      <c r="BD365" s="21">
        <v>8</v>
      </c>
      <c r="BE365" s="36"/>
      <c r="BF365" s="21"/>
      <c r="BG365" s="85"/>
      <c r="BH365" s="86"/>
      <c r="BI365" s="85"/>
      <c r="BJ365" s="86"/>
      <c r="BK365" s="85"/>
      <c r="BL365" s="86"/>
      <c r="BM365" s="85"/>
      <c r="BN365" s="86"/>
      <c r="BO365" s="85"/>
      <c r="BP365" s="86"/>
      <c r="BQ365" s="91"/>
      <c r="BR365" s="92"/>
      <c r="BS365" s="91"/>
      <c r="BT365" s="92"/>
    </row>
    <row r="366" spans="1:72" ht="12.75">
      <c r="A366" s="11" t="s">
        <v>525</v>
      </c>
      <c r="B366" s="12" t="s">
        <v>301</v>
      </c>
      <c r="C366" s="12" t="s">
        <v>43</v>
      </c>
      <c r="D366" s="13" t="s">
        <v>475</v>
      </c>
      <c r="E366" s="14">
        <v>2791</v>
      </c>
      <c r="F366" s="15">
        <f>K366+M366+O366+Q366+S366+U366+W366+Y366+AA366+AC366+AE366+AG366+AI366+AK366+AM366+AO366+AQ366+AS366+AU366+AW366+AY366+BA366+BC366+BE366+BG366+BI366+BK366+BM366+BO366+BQ366+BS366</f>
        <v>5525</v>
      </c>
      <c r="G366" s="59">
        <f>L366+N366+P366+R366+T366+V366+X366+Z366+AB366+AD366+AF366+AH366+AJ366+AL366+AN366+AP366+AR366+AT366+AV366+AX366+AZ366+BB366+BD366+BF366+BH366+BJ366+BL366+BN366+BP366+BR366+BT366</f>
        <v>42</v>
      </c>
      <c r="H366" s="16">
        <f>IF(G366&gt;0,F366/G366,0)</f>
        <v>131.54761904761904</v>
      </c>
      <c r="I366" s="80"/>
      <c r="J366" s="17">
        <f>IF(H366&gt;=$J$2,0,IF((($J$2-H366)*$J$1/100)&gt;35,35,(($J$2-H366)*$J$1/100)))</f>
        <v>35</v>
      </c>
      <c r="K366" s="23"/>
      <c r="L366" s="24"/>
      <c r="M366" s="23"/>
      <c r="N366" s="24"/>
      <c r="O366" s="23"/>
      <c r="P366" s="24"/>
      <c r="Q366" s="23">
        <v>1572</v>
      </c>
      <c r="R366" s="24">
        <v>12</v>
      </c>
      <c r="S366" s="23"/>
      <c r="T366" s="24"/>
      <c r="U366" s="168"/>
      <c r="V366" s="169"/>
      <c r="W366" s="162"/>
      <c r="X366" s="163"/>
      <c r="Y366" s="168"/>
      <c r="Z366" s="163"/>
      <c r="AA366" s="20"/>
      <c r="AB366" s="21"/>
      <c r="AC366" s="20"/>
      <c r="AD366" s="21"/>
      <c r="AE366" s="20"/>
      <c r="AF366" s="21"/>
      <c r="AG366" s="20"/>
      <c r="AH366" s="34"/>
      <c r="AI366" s="20"/>
      <c r="AJ366" s="34"/>
      <c r="AK366" s="20"/>
      <c r="AL366" s="34"/>
      <c r="AM366" s="20"/>
      <c r="AN366" s="34"/>
      <c r="AO366" s="20"/>
      <c r="AP366" s="34"/>
      <c r="AQ366" s="41"/>
      <c r="AR366" s="42"/>
      <c r="AS366" s="41"/>
      <c r="AT366" s="42"/>
      <c r="AU366" s="41"/>
      <c r="AV366" s="42"/>
      <c r="AW366" s="41"/>
      <c r="AX366" s="42"/>
      <c r="AY366" s="36">
        <v>1241</v>
      </c>
      <c r="AZ366" s="21">
        <v>10</v>
      </c>
      <c r="BA366" s="36">
        <v>1329</v>
      </c>
      <c r="BB366" s="21">
        <v>10</v>
      </c>
      <c r="BC366" s="36">
        <v>1383</v>
      </c>
      <c r="BD366" s="21">
        <v>10</v>
      </c>
      <c r="BE366" s="36"/>
      <c r="BF366" s="21"/>
      <c r="BG366" s="85"/>
      <c r="BH366" s="86"/>
      <c r="BI366" s="85"/>
      <c r="BJ366" s="86"/>
      <c r="BK366" s="85"/>
      <c r="BL366" s="86"/>
      <c r="BM366" s="85"/>
      <c r="BN366" s="86"/>
      <c r="BO366" s="85"/>
      <c r="BP366" s="86"/>
      <c r="BQ366" s="91"/>
      <c r="BR366" s="92"/>
      <c r="BS366" s="91"/>
      <c r="BT366" s="92"/>
    </row>
    <row r="367" spans="1:72" ht="12.75">
      <c r="A367" s="11" t="s">
        <v>526</v>
      </c>
      <c r="B367" s="12" t="s">
        <v>301</v>
      </c>
      <c r="C367" s="12" t="s">
        <v>43</v>
      </c>
      <c r="D367" s="13" t="s">
        <v>475</v>
      </c>
      <c r="E367" s="14">
        <v>2945</v>
      </c>
      <c r="F367" s="15">
        <f>K367+M367+O367+Q367+S367+U367+W367+Y367+AA367+AC367+AE367+AG367+AI367+AK367+AM367+AO367+AQ367+AS367+AU367+AW367+AY367+BA367+BC367+BE367+BG367+BI367+BK367+BM367+BO367+BQ367+BS367</f>
        <v>619</v>
      </c>
      <c r="G367" s="59">
        <f>L367+N367+P367+R367+T367+V367+X367+Z367+AB367+AD367+AF367+AH367+AJ367+AL367+AN367+AP367+AR367+AT367+AV367+AX367+AZ367+BB367+BD367+BF367+BH367+BJ367+BL367+BN367+BP367+BR367+BT367</f>
        <v>6</v>
      </c>
      <c r="H367" s="16">
        <f>IF(G367&gt;0,F367/G367,0)</f>
        <v>103.16666666666667</v>
      </c>
      <c r="I367" s="80"/>
      <c r="J367" s="17">
        <f>IF(H367&gt;=$J$2,0,IF((($J$2-H367)*$J$1/100)&gt;35,35,(($J$2-H367)*$J$1/100)))</f>
        <v>35</v>
      </c>
      <c r="K367" s="23"/>
      <c r="L367" s="24"/>
      <c r="M367" s="23"/>
      <c r="N367" s="24"/>
      <c r="O367" s="23"/>
      <c r="P367" s="24"/>
      <c r="Q367" s="23"/>
      <c r="R367" s="24"/>
      <c r="S367" s="23"/>
      <c r="T367" s="24"/>
      <c r="U367" s="168"/>
      <c r="V367" s="169"/>
      <c r="W367" s="162"/>
      <c r="X367" s="163"/>
      <c r="Y367" s="168"/>
      <c r="Z367" s="163"/>
      <c r="AA367" s="20"/>
      <c r="AB367" s="21"/>
      <c r="AC367" s="20"/>
      <c r="AD367" s="21"/>
      <c r="AE367" s="20"/>
      <c r="AF367" s="21"/>
      <c r="AG367" s="20"/>
      <c r="AH367" s="34"/>
      <c r="AI367" s="20"/>
      <c r="AJ367" s="34"/>
      <c r="AK367" s="20"/>
      <c r="AL367" s="34"/>
      <c r="AM367" s="20"/>
      <c r="AN367" s="34"/>
      <c r="AO367" s="20"/>
      <c r="AP367" s="34"/>
      <c r="AQ367" s="41"/>
      <c r="AR367" s="42"/>
      <c r="AS367" s="41"/>
      <c r="AT367" s="42"/>
      <c r="AU367" s="41"/>
      <c r="AV367" s="42"/>
      <c r="AW367" s="41"/>
      <c r="AX367" s="42"/>
      <c r="AY367" s="36">
        <v>619</v>
      </c>
      <c r="AZ367" s="21">
        <v>6</v>
      </c>
      <c r="BA367" s="36"/>
      <c r="BB367" s="21"/>
      <c r="BC367" s="36"/>
      <c r="BD367" s="21"/>
      <c r="BE367" s="36"/>
      <c r="BF367" s="21"/>
      <c r="BG367" s="85"/>
      <c r="BH367" s="86"/>
      <c r="BI367" s="85"/>
      <c r="BJ367" s="86"/>
      <c r="BK367" s="85"/>
      <c r="BL367" s="86"/>
      <c r="BM367" s="85"/>
      <c r="BN367" s="86"/>
      <c r="BO367" s="85"/>
      <c r="BP367" s="86"/>
      <c r="BQ367" s="91"/>
      <c r="BR367" s="92"/>
      <c r="BS367" s="91"/>
      <c r="BT367" s="92"/>
    </row>
    <row r="368" spans="1:72" ht="12.75">
      <c r="A368" s="11" t="s">
        <v>357</v>
      </c>
      <c r="B368" s="12" t="str">
        <f>MID(C368,2,LEN(C368))</f>
        <v>M</v>
      </c>
      <c r="C368" s="12" t="s">
        <v>26</v>
      </c>
      <c r="D368" s="13" t="s">
        <v>475</v>
      </c>
      <c r="E368" s="14">
        <v>2678</v>
      </c>
      <c r="F368" s="15">
        <f>K368+M368+O368+Q368+S368+U368+W368+Y368+AA368+AC368+AE368+AG368+AI368+AK368+AM368+AO368+AQ368+AS368+AU368+AW368+AY368+BA368+BC368+BE368+BG368+BI368+BK368+BM368+BO368+BQ368+BS368</f>
        <v>1975</v>
      </c>
      <c r="G368" s="59">
        <f>L368+N368+P368+R368+T368+V368+X368+Z368+AB368+AD368+AF368+AH368+AJ368+AL368+AN368+AP368+AR368+AT368+AV368+AX368+AZ368+BB368+BD368+BF368+BH368+BJ368+BL368+BN368+BP368+BR368+BT368</f>
        <v>14</v>
      </c>
      <c r="H368" s="16">
        <f>IF(G368&gt;0,F368/G368,0)</f>
        <v>141.07142857142858</v>
      </c>
      <c r="I368" s="80">
        <v>35</v>
      </c>
      <c r="J368" s="17">
        <f>IF(H368&gt;=$J$2,0,IF((($J$2-H368)*$J$1/100)&gt;35,35,(($J$2-H368)*$J$1/100)))</f>
        <v>35</v>
      </c>
      <c r="K368" s="23"/>
      <c r="L368" s="24"/>
      <c r="M368" s="23"/>
      <c r="N368" s="24"/>
      <c r="O368" s="23"/>
      <c r="P368" s="24"/>
      <c r="Q368" s="23"/>
      <c r="R368" s="24"/>
      <c r="S368" s="23"/>
      <c r="T368" s="24"/>
      <c r="U368" s="168"/>
      <c r="V368" s="169"/>
      <c r="W368" s="162"/>
      <c r="X368" s="163"/>
      <c r="Y368" s="168"/>
      <c r="Z368" s="163"/>
      <c r="AA368" s="20"/>
      <c r="AB368" s="21"/>
      <c r="AC368" s="20"/>
      <c r="AD368" s="21"/>
      <c r="AE368" s="20"/>
      <c r="AF368" s="21"/>
      <c r="AG368" s="20"/>
      <c r="AH368" s="34"/>
      <c r="AI368" s="20"/>
      <c r="AJ368" s="34"/>
      <c r="AK368" s="20"/>
      <c r="AL368" s="34"/>
      <c r="AM368" s="20"/>
      <c r="AN368" s="34"/>
      <c r="AO368" s="20"/>
      <c r="AP368" s="34"/>
      <c r="AQ368" s="41"/>
      <c r="AR368" s="42"/>
      <c r="AS368" s="41"/>
      <c r="AT368" s="42"/>
      <c r="AU368" s="41"/>
      <c r="AV368" s="42"/>
      <c r="AW368" s="41"/>
      <c r="AX368" s="42"/>
      <c r="AY368" s="36">
        <v>1081</v>
      </c>
      <c r="AZ368" s="21">
        <v>8</v>
      </c>
      <c r="BA368" s="36"/>
      <c r="BB368" s="21"/>
      <c r="BC368" s="36">
        <v>894</v>
      </c>
      <c r="BD368" s="21">
        <v>6</v>
      </c>
      <c r="BE368" s="36"/>
      <c r="BF368" s="21"/>
      <c r="BG368" s="85"/>
      <c r="BH368" s="86"/>
      <c r="BI368" s="85"/>
      <c r="BJ368" s="86"/>
      <c r="BK368" s="85"/>
      <c r="BL368" s="86"/>
      <c r="BM368" s="85"/>
      <c r="BN368" s="86"/>
      <c r="BO368" s="85"/>
      <c r="BP368" s="86"/>
      <c r="BQ368" s="91"/>
      <c r="BR368" s="92"/>
      <c r="BS368" s="91"/>
      <c r="BT368" s="92"/>
    </row>
    <row r="369" spans="1:72" ht="12.75">
      <c r="A369" s="11" t="s">
        <v>432</v>
      </c>
      <c r="B369" s="12" t="str">
        <f>MID(C369,2,LEN(C369))</f>
        <v>M</v>
      </c>
      <c r="C369" s="12" t="s">
        <v>26</v>
      </c>
      <c r="D369" s="13" t="s">
        <v>475</v>
      </c>
      <c r="E369" s="14">
        <v>2674</v>
      </c>
      <c r="F369" s="15">
        <f>K369+M369+O369+Q369+S369+U369+W369+Y369+AA369+AC369+AE369+AG369+AI369+AK369+AM369+AO369+AQ369+AS369+AU369+AW369+AY369+BA369+BC369+BE369+BG369+BI369+BK369+BM369+BO369+BQ369+BS369</f>
        <v>2939</v>
      </c>
      <c r="G369" s="59">
        <f>L369+N369+P369+R369+T369+V369+X369+Z369+AB369+AD369+AF369+AH369+AJ369+AL369+AN369+AP369+AR369+AT369+AV369+AX369+AZ369+BB369+BD369+BF369+BH369+BJ369+BL369+BN369+BP369+BR369+BT369</f>
        <v>22</v>
      </c>
      <c r="H369" s="16">
        <f>IF(G369&gt;0,F369/G369,0)</f>
        <v>133.5909090909091</v>
      </c>
      <c r="I369" s="80">
        <v>35</v>
      </c>
      <c r="J369" s="17">
        <f>IF(H369&gt;=$J$2,0,IF((($J$2-H369)*$J$1/100)&gt;35,35,(($J$2-H369)*$J$1/100)))</f>
        <v>35</v>
      </c>
      <c r="K369" s="23"/>
      <c r="L369" s="24"/>
      <c r="M369" s="23"/>
      <c r="N369" s="24"/>
      <c r="O369" s="23"/>
      <c r="P369" s="24"/>
      <c r="Q369" s="23"/>
      <c r="R369" s="24"/>
      <c r="S369" s="23"/>
      <c r="T369" s="24"/>
      <c r="U369" s="168"/>
      <c r="V369" s="169"/>
      <c r="W369" s="162"/>
      <c r="X369" s="163"/>
      <c r="Y369" s="168"/>
      <c r="Z369" s="163"/>
      <c r="AA369" s="20"/>
      <c r="AB369" s="21"/>
      <c r="AC369" s="20"/>
      <c r="AD369" s="21"/>
      <c r="AE369" s="20"/>
      <c r="AF369" s="21"/>
      <c r="AG369" s="20"/>
      <c r="AH369" s="34"/>
      <c r="AI369" s="20"/>
      <c r="AJ369" s="34"/>
      <c r="AK369" s="20"/>
      <c r="AL369" s="34"/>
      <c r="AM369" s="20"/>
      <c r="AN369" s="34"/>
      <c r="AO369" s="20"/>
      <c r="AP369" s="34"/>
      <c r="AQ369" s="41"/>
      <c r="AR369" s="42"/>
      <c r="AS369" s="41"/>
      <c r="AT369" s="42"/>
      <c r="AU369" s="41"/>
      <c r="AV369" s="42"/>
      <c r="AW369" s="41"/>
      <c r="AX369" s="42"/>
      <c r="AY369" s="36">
        <v>1018</v>
      </c>
      <c r="AZ369" s="21">
        <v>8</v>
      </c>
      <c r="BA369" s="36">
        <v>1142</v>
      </c>
      <c r="BB369" s="21">
        <v>8</v>
      </c>
      <c r="BC369" s="36">
        <v>779</v>
      </c>
      <c r="BD369" s="21">
        <v>6</v>
      </c>
      <c r="BE369" s="36"/>
      <c r="BF369" s="21"/>
      <c r="BG369" s="85"/>
      <c r="BH369" s="86"/>
      <c r="BI369" s="85"/>
      <c r="BJ369" s="86"/>
      <c r="BK369" s="85"/>
      <c r="BL369" s="86"/>
      <c r="BM369" s="85"/>
      <c r="BN369" s="86"/>
      <c r="BO369" s="85"/>
      <c r="BP369" s="86"/>
      <c r="BQ369" s="91"/>
      <c r="BR369" s="92"/>
      <c r="BS369" s="91"/>
      <c r="BT369" s="92"/>
    </row>
    <row r="370" spans="1:72" ht="12.75">
      <c r="A370" s="11" t="s">
        <v>521</v>
      </c>
      <c r="B370" s="12" t="str">
        <f>MID(C370,2,LEN(C370))</f>
        <v>M</v>
      </c>
      <c r="C370" s="12" t="s">
        <v>26</v>
      </c>
      <c r="D370" s="13" t="s">
        <v>475</v>
      </c>
      <c r="E370" s="14">
        <v>2676</v>
      </c>
      <c r="F370" s="15">
        <f>K370+M370+O370+Q370+S370+U370+W370+Y370+AA370+AC370+AE370+AG370+AI370+AK370+AM370+AO370+AQ370+AS370+AU370+AW370+AY370+BA370+BC370+BE370+BG370+BI370+BK370+BM370+BO370+BQ370+BS370</f>
        <v>1969</v>
      </c>
      <c r="G370" s="59">
        <f>L370+N370+P370+R370+T370+V370+X370+Z370+AB370+AD370+AF370+AH370+AJ370+AL370+AN370+AP370+AR370+AT370+AV370+AX370+AZ370+BB370+BD370+BF370+BH370+BJ370+BL370+BN370+BP370+BR370+BT370</f>
        <v>14</v>
      </c>
      <c r="H370" s="16">
        <f>IF(G370&gt;0,F370/G370,0)</f>
        <v>140.64285714285714</v>
      </c>
      <c r="I370" s="80">
        <v>35</v>
      </c>
      <c r="J370" s="17">
        <f>IF(H370&gt;=$J$2,0,IF((($J$2-H370)*$J$1/100)&gt;35,35,(($J$2-H370)*$J$1/100)))</f>
        <v>35</v>
      </c>
      <c r="K370" s="23"/>
      <c r="L370" s="24"/>
      <c r="M370" s="23"/>
      <c r="N370" s="24"/>
      <c r="O370" s="23"/>
      <c r="P370" s="24"/>
      <c r="Q370" s="23"/>
      <c r="R370" s="24"/>
      <c r="S370" s="23"/>
      <c r="T370" s="24"/>
      <c r="U370" s="168"/>
      <c r="V370" s="169"/>
      <c r="W370" s="162"/>
      <c r="X370" s="163"/>
      <c r="Y370" s="168"/>
      <c r="Z370" s="163"/>
      <c r="AA370" s="20"/>
      <c r="AB370" s="21"/>
      <c r="AC370" s="20"/>
      <c r="AD370" s="21"/>
      <c r="AE370" s="20"/>
      <c r="AF370" s="21"/>
      <c r="AG370" s="20"/>
      <c r="AH370" s="34"/>
      <c r="AI370" s="20"/>
      <c r="AJ370" s="34"/>
      <c r="AK370" s="20"/>
      <c r="AL370" s="34"/>
      <c r="AM370" s="20"/>
      <c r="AN370" s="34"/>
      <c r="AO370" s="20"/>
      <c r="AP370" s="34"/>
      <c r="AQ370" s="41"/>
      <c r="AR370" s="42"/>
      <c r="AS370" s="41"/>
      <c r="AT370" s="42"/>
      <c r="AU370" s="41"/>
      <c r="AV370" s="42"/>
      <c r="AW370" s="41"/>
      <c r="AX370" s="42"/>
      <c r="AY370" s="36">
        <v>1193</v>
      </c>
      <c r="AZ370" s="21">
        <v>8</v>
      </c>
      <c r="BA370" s="36"/>
      <c r="BB370" s="21"/>
      <c r="BC370" s="36">
        <v>776</v>
      </c>
      <c r="BD370" s="21">
        <v>6</v>
      </c>
      <c r="BE370" s="36"/>
      <c r="BF370" s="21"/>
      <c r="BG370" s="85"/>
      <c r="BH370" s="86"/>
      <c r="BI370" s="85"/>
      <c r="BJ370" s="86"/>
      <c r="BK370" s="85"/>
      <c r="BL370" s="86"/>
      <c r="BM370" s="85"/>
      <c r="BN370" s="86"/>
      <c r="BO370" s="85"/>
      <c r="BP370" s="86"/>
      <c r="BQ370" s="91"/>
      <c r="BR370" s="92"/>
      <c r="BS370" s="91"/>
      <c r="BT370" s="92"/>
    </row>
    <row r="371" spans="1:72" ht="12.75">
      <c r="A371" s="11" t="s">
        <v>283</v>
      </c>
      <c r="B371" s="12" t="str">
        <f>MID(C371,2,LEN(C371))</f>
        <v>F</v>
      </c>
      <c r="C371" s="12" t="s">
        <v>43</v>
      </c>
      <c r="D371" s="13" t="s">
        <v>475</v>
      </c>
      <c r="E371" s="14">
        <v>2707</v>
      </c>
      <c r="F371" s="15">
        <f>K371+M371+O371+Q371+S371+U371+W371+Y371+AA371+AC371+AE371+AG371+AI371+AK371+AM371+AO371+AQ371+AS371+AU371+AW371+AY371+BA371+BC371+BE371+BG371+BI371+BK371+BM371+BO371+BQ371+BS371</f>
        <v>1003</v>
      </c>
      <c r="G371" s="59">
        <f>L371+N371+P371+R371+T371+V371+X371+Z371+AB371+AD371+AF371+AH371+AJ371+AL371+AN371+AP371+AR371+AT371+AV371+AX371+AZ371+BB371+BD371+BF371+BH371+BJ371+BL371+BN371+BP371+BR371+BT371</f>
        <v>8</v>
      </c>
      <c r="H371" s="16">
        <f>IF(G371&gt;0,F371/G371,0)</f>
        <v>125.375</v>
      </c>
      <c r="I371" s="80">
        <v>35</v>
      </c>
      <c r="J371" s="17">
        <f>IF(H371&gt;=$J$2,0,IF((($J$2-H371)*$J$1/100)&gt;35,35,(($J$2-H371)*$J$1/100)))</f>
        <v>35</v>
      </c>
      <c r="K371" s="23"/>
      <c r="L371" s="24"/>
      <c r="M371" s="23"/>
      <c r="N371" s="24"/>
      <c r="O371" s="23"/>
      <c r="P371" s="24"/>
      <c r="Q371" s="23"/>
      <c r="R371" s="24"/>
      <c r="S371" s="23"/>
      <c r="T371" s="24"/>
      <c r="U371" s="168"/>
      <c r="V371" s="169"/>
      <c r="W371" s="162"/>
      <c r="X371" s="163"/>
      <c r="Y371" s="168"/>
      <c r="Z371" s="163"/>
      <c r="AA371" s="20"/>
      <c r="AB371" s="21"/>
      <c r="AC371" s="20"/>
      <c r="AD371" s="21"/>
      <c r="AE371" s="20"/>
      <c r="AF371" s="21"/>
      <c r="AG371" s="20"/>
      <c r="AH371" s="34"/>
      <c r="AI371" s="20"/>
      <c r="AJ371" s="34"/>
      <c r="AK371" s="20"/>
      <c r="AL371" s="34"/>
      <c r="AM371" s="20"/>
      <c r="AN371" s="34"/>
      <c r="AO371" s="20"/>
      <c r="AP371" s="34"/>
      <c r="AQ371" s="41"/>
      <c r="AR371" s="42"/>
      <c r="AS371" s="41"/>
      <c r="AT371" s="42"/>
      <c r="AU371" s="41"/>
      <c r="AV371" s="42"/>
      <c r="AW371" s="41"/>
      <c r="AX371" s="42"/>
      <c r="AY371" s="36">
        <v>1003</v>
      </c>
      <c r="AZ371" s="21">
        <v>8</v>
      </c>
      <c r="BA371" s="36"/>
      <c r="BB371" s="21"/>
      <c r="BC371" s="36"/>
      <c r="BD371" s="21"/>
      <c r="BE371" s="36"/>
      <c r="BF371" s="21"/>
      <c r="BG371" s="85"/>
      <c r="BH371" s="86"/>
      <c r="BI371" s="85"/>
      <c r="BJ371" s="86"/>
      <c r="BK371" s="85"/>
      <c r="BL371" s="86"/>
      <c r="BM371" s="85"/>
      <c r="BN371" s="86"/>
      <c r="BO371" s="85"/>
      <c r="BP371" s="86"/>
      <c r="BQ371" s="91"/>
      <c r="BR371" s="92"/>
      <c r="BS371" s="91"/>
      <c r="BT371" s="92"/>
    </row>
    <row r="372" spans="1:72" ht="12.75">
      <c r="A372" s="11" t="s">
        <v>371</v>
      </c>
      <c r="B372" s="12" t="str">
        <f>MID(C372,2,LEN(C372))</f>
        <v>M</v>
      </c>
      <c r="C372" s="12" t="s">
        <v>26</v>
      </c>
      <c r="D372" s="13" t="s">
        <v>475</v>
      </c>
      <c r="E372" s="14">
        <v>2679</v>
      </c>
      <c r="F372" s="15">
        <f>K372+M372+O372+Q372+S372+U372+W372+Y372+AA372+AC372+AE372+AG372+AI372+AK372+AM372+AO372+AQ372+AS372+AU372+AW372+AY372+BA372+BC372+BE372+BG372+BI372+BK372+BM372+BO372+BQ372+BS372</f>
        <v>1877</v>
      </c>
      <c r="G372" s="59">
        <f>L372+N372+P372+R372+T372+V372+X372+Z372+AB372+AD372+AF372+AH372+AJ372+AL372+AN372+AP372+AR372+AT372+AV372+AX372+AZ372+BB372+BD372+BF372+BH372+BJ372+BL372+BN372+BP372+BR372+BT372</f>
        <v>14</v>
      </c>
      <c r="H372" s="16">
        <f>IF(G372&gt;0,F372/G372,0)</f>
        <v>134.07142857142858</v>
      </c>
      <c r="I372" s="80">
        <v>35</v>
      </c>
      <c r="J372" s="17">
        <f>IF(H372&gt;=$J$2,0,IF((($J$2-H372)*$J$1/100)&gt;35,35,(($J$2-H372)*$J$1/100)))</f>
        <v>35</v>
      </c>
      <c r="K372" s="23"/>
      <c r="L372" s="24"/>
      <c r="M372" s="23"/>
      <c r="N372" s="24"/>
      <c r="O372" s="23"/>
      <c r="P372" s="24"/>
      <c r="Q372" s="23"/>
      <c r="R372" s="24"/>
      <c r="S372" s="23"/>
      <c r="T372" s="24"/>
      <c r="U372" s="168"/>
      <c r="V372" s="169"/>
      <c r="W372" s="162"/>
      <c r="X372" s="163"/>
      <c r="Y372" s="168"/>
      <c r="Z372" s="163"/>
      <c r="AA372" s="20"/>
      <c r="AB372" s="21"/>
      <c r="AC372" s="20"/>
      <c r="AD372" s="21"/>
      <c r="AE372" s="20"/>
      <c r="AF372" s="21"/>
      <c r="AG372" s="20"/>
      <c r="AH372" s="34"/>
      <c r="AI372" s="20"/>
      <c r="AJ372" s="34"/>
      <c r="AK372" s="20"/>
      <c r="AL372" s="34"/>
      <c r="AM372" s="20"/>
      <c r="AN372" s="34"/>
      <c r="AO372" s="20"/>
      <c r="AP372" s="34"/>
      <c r="AQ372" s="41"/>
      <c r="AR372" s="42"/>
      <c r="AS372" s="41"/>
      <c r="AT372" s="42"/>
      <c r="AU372" s="41"/>
      <c r="AV372" s="42"/>
      <c r="AW372" s="41"/>
      <c r="AX372" s="42"/>
      <c r="AY372" s="36">
        <v>1160</v>
      </c>
      <c r="AZ372" s="21">
        <v>8</v>
      </c>
      <c r="BA372" s="36">
        <v>717</v>
      </c>
      <c r="BB372" s="21">
        <v>6</v>
      </c>
      <c r="BC372" s="36"/>
      <c r="BD372" s="21"/>
      <c r="BE372" s="36"/>
      <c r="BF372" s="21"/>
      <c r="BG372" s="85"/>
      <c r="BH372" s="86"/>
      <c r="BI372" s="85"/>
      <c r="BJ372" s="86"/>
      <c r="BK372" s="85"/>
      <c r="BL372" s="86"/>
      <c r="BM372" s="85"/>
      <c r="BN372" s="86"/>
      <c r="BO372" s="85"/>
      <c r="BP372" s="86"/>
      <c r="BQ372" s="91"/>
      <c r="BR372" s="92"/>
      <c r="BS372" s="91"/>
      <c r="BT372" s="92"/>
    </row>
    <row r="373" spans="1:72" ht="12.75">
      <c r="A373" s="11" t="s">
        <v>377</v>
      </c>
      <c r="B373" s="12" t="str">
        <f>MID(C373,2,LEN(C373))</f>
        <v>M</v>
      </c>
      <c r="C373" s="12" t="s">
        <v>26</v>
      </c>
      <c r="D373" s="13" t="s">
        <v>475</v>
      </c>
      <c r="E373" s="14">
        <v>2675</v>
      </c>
      <c r="F373" s="15">
        <f>K373+M373+O373+Q373+S373+U373+W373+Y373+AA373+AC373+AE373+AG373+AI373+AK373+AM373+AO373+AQ373+AS373+AU373+AW373+AY373+BA373+BC373+BE373+BG373+BI373+BK373+BM373+BO373+BQ373+BS373</f>
        <v>3044</v>
      </c>
      <c r="G373" s="59">
        <f>L373+N373+P373+R373+T373+V373+X373+Z373+AB373+AD373+AF373+AH373+AJ373+AL373+AN373+AP373+AR373+AT373+AV373+AX373+AZ373+BB373+BD373+BF373+BH373+BJ373+BL373+BN373+BP373+BR373+BT373</f>
        <v>22</v>
      </c>
      <c r="H373" s="16">
        <f>IF(G373&gt;0,F373/G373,0)</f>
        <v>138.36363636363637</v>
      </c>
      <c r="I373" s="80">
        <v>35</v>
      </c>
      <c r="J373" s="17">
        <f>IF(H373&gt;=$J$2,0,IF((($J$2-H373)*$J$1/100)&gt;35,35,(($J$2-H373)*$J$1/100)))</f>
        <v>35</v>
      </c>
      <c r="K373" s="23"/>
      <c r="L373" s="24"/>
      <c r="M373" s="23"/>
      <c r="N373" s="24"/>
      <c r="O373" s="23"/>
      <c r="P373" s="24"/>
      <c r="Q373" s="23"/>
      <c r="R373" s="24"/>
      <c r="S373" s="23"/>
      <c r="T373" s="24"/>
      <c r="U373" s="168"/>
      <c r="V373" s="169"/>
      <c r="W373" s="162"/>
      <c r="X373" s="163"/>
      <c r="Y373" s="168"/>
      <c r="Z373" s="163"/>
      <c r="AA373" s="20"/>
      <c r="AB373" s="21"/>
      <c r="AC373" s="20"/>
      <c r="AD373" s="21"/>
      <c r="AE373" s="20"/>
      <c r="AF373" s="21"/>
      <c r="AG373" s="20"/>
      <c r="AH373" s="34"/>
      <c r="AI373" s="20"/>
      <c r="AJ373" s="34"/>
      <c r="AK373" s="20"/>
      <c r="AL373" s="34"/>
      <c r="AM373" s="20"/>
      <c r="AN373" s="34"/>
      <c r="AO373" s="20"/>
      <c r="AP373" s="34"/>
      <c r="AQ373" s="41"/>
      <c r="AR373" s="42"/>
      <c r="AS373" s="41"/>
      <c r="AT373" s="42"/>
      <c r="AU373" s="41"/>
      <c r="AV373" s="42"/>
      <c r="AW373" s="41"/>
      <c r="AX373" s="42"/>
      <c r="AY373" s="36">
        <v>1058</v>
      </c>
      <c r="AZ373" s="21">
        <v>8</v>
      </c>
      <c r="BA373" s="36">
        <v>1150</v>
      </c>
      <c r="BB373" s="21">
        <v>8</v>
      </c>
      <c r="BC373" s="36">
        <v>836</v>
      </c>
      <c r="BD373" s="21">
        <v>6</v>
      </c>
      <c r="BE373" s="36"/>
      <c r="BF373" s="21"/>
      <c r="BG373" s="85"/>
      <c r="BH373" s="86"/>
      <c r="BI373" s="85"/>
      <c r="BJ373" s="86"/>
      <c r="BK373" s="85"/>
      <c r="BL373" s="86"/>
      <c r="BM373" s="85"/>
      <c r="BN373" s="86"/>
      <c r="BO373" s="85"/>
      <c r="BP373" s="86"/>
      <c r="BQ373" s="91"/>
      <c r="BR373" s="92"/>
      <c r="BS373" s="91"/>
      <c r="BT373" s="92"/>
    </row>
    <row r="374" spans="1:72" ht="12.75">
      <c r="A374" s="11" t="s">
        <v>284</v>
      </c>
      <c r="B374" s="12" t="s">
        <v>301</v>
      </c>
      <c r="C374" s="12" t="s">
        <v>43</v>
      </c>
      <c r="D374" s="13" t="s">
        <v>475</v>
      </c>
      <c r="E374" s="14">
        <v>2704</v>
      </c>
      <c r="F374" s="15">
        <f>K374+M374+O374+Q374+S374+U374+W374+Y374+AA374+AC374+AE374+AG374+AI374+AK374+AM374+AO374+AQ374+AS374+AU374+AW374+AY374+BA374+BC374+BE374+BG374+BI374+BK374+BM374+BO374+BQ374+BS374</f>
        <v>2684</v>
      </c>
      <c r="G374" s="59">
        <f>L374+N374+P374+R374+T374+V374+X374+Z374+AB374+AD374+AF374+AH374+AJ374+AL374+AN374+AP374+AR374+AT374+AV374+AX374+AZ374+BB374+BD374+BF374+BH374+BJ374+BL374+BN374+BP374+BR374+BT374</f>
        <v>20</v>
      </c>
      <c r="H374" s="16">
        <f>IF(G374&gt;0,F374/G374,0)</f>
        <v>134.2</v>
      </c>
      <c r="I374" s="80"/>
      <c r="J374" s="17">
        <f>IF(H374&gt;=$J$2,0,IF((($J$2-H374)*$J$1/100)&gt;35,35,(($J$2-H374)*$J$1/100)))</f>
        <v>35</v>
      </c>
      <c r="K374" s="23"/>
      <c r="L374" s="24"/>
      <c r="M374" s="23"/>
      <c r="N374" s="24"/>
      <c r="O374" s="23"/>
      <c r="P374" s="24"/>
      <c r="Q374" s="23"/>
      <c r="R374" s="24"/>
      <c r="S374" s="23"/>
      <c r="T374" s="24"/>
      <c r="U374" s="168"/>
      <c r="V374" s="169"/>
      <c r="W374" s="162"/>
      <c r="X374" s="163"/>
      <c r="Y374" s="168"/>
      <c r="Z374" s="163"/>
      <c r="AA374" s="20"/>
      <c r="AB374" s="21"/>
      <c r="AC374" s="20"/>
      <c r="AD374" s="21"/>
      <c r="AE374" s="20"/>
      <c r="AF374" s="21"/>
      <c r="AG374" s="20"/>
      <c r="AH374" s="34"/>
      <c r="AI374" s="20"/>
      <c r="AJ374" s="34"/>
      <c r="AK374" s="20"/>
      <c r="AL374" s="34"/>
      <c r="AM374" s="20"/>
      <c r="AN374" s="34"/>
      <c r="AO374" s="20"/>
      <c r="AP374" s="34"/>
      <c r="AQ374" s="41"/>
      <c r="AR374" s="42"/>
      <c r="AS374" s="41"/>
      <c r="AT374" s="42"/>
      <c r="AU374" s="41"/>
      <c r="AV374" s="42"/>
      <c r="AW374" s="41"/>
      <c r="AX374" s="42"/>
      <c r="AY374" s="36"/>
      <c r="AZ374" s="21"/>
      <c r="BA374" s="36">
        <v>1237</v>
      </c>
      <c r="BB374" s="21">
        <v>10</v>
      </c>
      <c r="BC374" s="36">
        <v>1447</v>
      </c>
      <c r="BD374" s="21">
        <v>10</v>
      </c>
      <c r="BE374" s="36"/>
      <c r="BF374" s="21"/>
      <c r="BG374" s="85"/>
      <c r="BH374" s="86"/>
      <c r="BI374" s="85"/>
      <c r="BJ374" s="86"/>
      <c r="BK374" s="85"/>
      <c r="BL374" s="86"/>
      <c r="BM374" s="85"/>
      <c r="BN374" s="86"/>
      <c r="BO374" s="85"/>
      <c r="BP374" s="86"/>
      <c r="BQ374" s="91"/>
      <c r="BR374" s="92"/>
      <c r="BS374" s="91"/>
      <c r="BT374" s="92"/>
    </row>
    <row r="375" spans="1:72" ht="12.75">
      <c r="A375" s="11" t="s">
        <v>532</v>
      </c>
      <c r="B375" s="12" t="s">
        <v>296</v>
      </c>
      <c r="C375" s="12" t="s">
        <v>16</v>
      </c>
      <c r="D375" s="13" t="s">
        <v>87</v>
      </c>
      <c r="E375" s="14">
        <v>2726</v>
      </c>
      <c r="F375" s="15">
        <f>K375+M375+O375+Q375+S375+U375+W375+Y375+AA375+AC375+AE375+AG375+AI375+AK375+AM375+AO375+AQ375+AS375+AU375+AW375+AY375+BA375+BC375+BE375+BG375+BI375+BK375+BM375+BO375+BQ375+BS375</f>
        <v>0</v>
      </c>
      <c r="G375" s="59">
        <f>L375+N375+P375+R375+T375+V375+X375+Z375+AB375+AD375+AF375+AH375+AJ375+AL375+AN375+AP375+AR375+AT375+AV375+AX375+AZ375+BB375+BD375+BF375+BH375+BJ375+BL375+BN375+BP375+BR375+BT375</f>
        <v>0</v>
      </c>
      <c r="H375" s="16">
        <f>IF(G375&gt;0,F375/G375,0)</f>
        <v>0</v>
      </c>
      <c r="I375" s="80"/>
      <c r="J375" s="17">
        <f>IF(H375&gt;=$J$2,0,IF((($J$2-H375)*$J$1/100)&gt;35,35,(($J$2-H375)*$J$1/100)))</f>
        <v>35</v>
      </c>
      <c r="K375" s="23"/>
      <c r="L375" s="24"/>
      <c r="M375" s="23"/>
      <c r="N375" s="24"/>
      <c r="O375" s="23"/>
      <c r="P375" s="24"/>
      <c r="Q375" s="23"/>
      <c r="R375" s="24"/>
      <c r="S375" s="23"/>
      <c r="T375" s="24"/>
      <c r="U375" s="168"/>
      <c r="V375" s="169"/>
      <c r="W375" s="162"/>
      <c r="X375" s="163"/>
      <c r="Y375" s="168"/>
      <c r="Z375" s="163"/>
      <c r="AA375" s="20"/>
      <c r="AB375" s="21"/>
      <c r="AC375" s="20"/>
      <c r="AD375" s="21"/>
      <c r="AE375" s="20"/>
      <c r="AF375" s="21"/>
      <c r="AG375" s="20"/>
      <c r="AH375" s="34"/>
      <c r="AI375" s="20"/>
      <c r="AJ375" s="34"/>
      <c r="AK375" s="20"/>
      <c r="AL375" s="34"/>
      <c r="AM375" s="20"/>
      <c r="AN375" s="34"/>
      <c r="AO375" s="20"/>
      <c r="AP375" s="34"/>
      <c r="AQ375" s="41"/>
      <c r="AR375" s="42"/>
      <c r="AS375" s="41"/>
      <c r="AT375" s="42"/>
      <c r="AU375" s="41"/>
      <c r="AV375" s="42"/>
      <c r="AW375" s="41"/>
      <c r="AX375" s="42"/>
      <c r="AY375" s="36"/>
      <c r="AZ375" s="21"/>
      <c r="BA375" s="36"/>
      <c r="BB375" s="21"/>
      <c r="BC375" s="36"/>
      <c r="BD375" s="21"/>
      <c r="BE375" s="36"/>
      <c r="BF375" s="21"/>
      <c r="BG375" s="85"/>
      <c r="BH375" s="86"/>
      <c r="BI375" s="85"/>
      <c r="BJ375" s="86"/>
      <c r="BK375" s="85"/>
      <c r="BL375" s="86"/>
      <c r="BM375" s="85"/>
      <c r="BN375" s="86"/>
      <c r="BO375" s="85"/>
      <c r="BP375" s="86"/>
      <c r="BQ375" s="91"/>
      <c r="BR375" s="92"/>
      <c r="BS375" s="91"/>
      <c r="BT375" s="92"/>
    </row>
    <row r="376" spans="1:72" ht="12.75">
      <c r="A376" s="11" t="s">
        <v>530</v>
      </c>
      <c r="B376" s="12" t="str">
        <f>MID(C376,2,LEN(C376))</f>
        <v>F</v>
      </c>
      <c r="C376" s="12" t="s">
        <v>19</v>
      </c>
      <c r="D376" s="13" t="s">
        <v>87</v>
      </c>
      <c r="E376" s="14">
        <v>2993</v>
      </c>
      <c r="F376" s="15">
        <f>K376+M376+O376+Q376+S376+U376+W376+Y376+AA376+AC376+AE376+AG376+AI376+AK376+AM376+AO376+AQ376+AS376+AU376+AW376+AY376+BA376+BC376+BE376+BG376+BI376+BK376+BM376+BO376+BQ376+BS376</f>
        <v>87</v>
      </c>
      <c r="G376" s="59">
        <f>L376+N376+P376+R376+T376+V376+X376+Z376+AB376+AD376+AF376+AH376+AJ376+AL376+AN376+AP376+AR376+AT376+AV376+AX376+AZ376+BB376+BD376+BF376+BH376+BJ376+BL376+BN376+BP376+BR376+BT376</f>
        <v>1</v>
      </c>
      <c r="H376" s="16">
        <f>IF(G376&gt;0,F376/G376,0)</f>
        <v>87</v>
      </c>
      <c r="I376" s="80">
        <v>35</v>
      </c>
      <c r="J376" s="17">
        <f>IF(H376&gt;=$J$2,0,IF((($J$2-H376)*$J$1/100)&gt;35,35,(($J$2-H376)*$J$1/100)))</f>
        <v>35</v>
      </c>
      <c r="K376" s="23"/>
      <c r="L376" s="24"/>
      <c r="M376" s="23"/>
      <c r="N376" s="24"/>
      <c r="O376" s="23"/>
      <c r="P376" s="24"/>
      <c r="Q376" s="23"/>
      <c r="R376" s="24"/>
      <c r="S376" s="23"/>
      <c r="T376" s="24"/>
      <c r="U376" s="168"/>
      <c r="V376" s="169"/>
      <c r="W376" s="162"/>
      <c r="X376" s="163"/>
      <c r="Y376" s="168"/>
      <c r="Z376" s="163"/>
      <c r="AA376" s="20"/>
      <c r="AB376" s="21"/>
      <c r="AC376" s="20"/>
      <c r="AD376" s="21"/>
      <c r="AE376" s="20"/>
      <c r="AF376" s="21"/>
      <c r="AG376" s="20"/>
      <c r="AH376" s="34"/>
      <c r="AI376" s="20"/>
      <c r="AJ376" s="34"/>
      <c r="AK376" s="20"/>
      <c r="AL376" s="34"/>
      <c r="AM376" s="20"/>
      <c r="AN376" s="34"/>
      <c r="AO376" s="20"/>
      <c r="AP376" s="34"/>
      <c r="AQ376" s="41"/>
      <c r="AR376" s="42"/>
      <c r="AS376" s="41"/>
      <c r="AT376" s="42"/>
      <c r="AU376" s="41"/>
      <c r="AV376" s="42"/>
      <c r="AW376" s="41"/>
      <c r="AX376" s="42"/>
      <c r="AY376" s="36">
        <v>87</v>
      </c>
      <c r="AZ376" s="21">
        <v>1</v>
      </c>
      <c r="BA376" s="36"/>
      <c r="BB376" s="21"/>
      <c r="BC376" s="36"/>
      <c r="BD376" s="21"/>
      <c r="BE376" s="36"/>
      <c r="BF376" s="21"/>
      <c r="BG376" s="85"/>
      <c r="BH376" s="86"/>
      <c r="BI376" s="85"/>
      <c r="BJ376" s="86"/>
      <c r="BK376" s="85"/>
      <c r="BL376" s="86"/>
      <c r="BM376" s="85"/>
      <c r="BN376" s="86"/>
      <c r="BO376" s="85"/>
      <c r="BP376" s="86"/>
      <c r="BQ376" s="91"/>
      <c r="BR376" s="92"/>
      <c r="BS376" s="91"/>
      <c r="BT376" s="92"/>
    </row>
    <row r="377" spans="1:72" ht="12.75">
      <c r="A377" s="11" t="s">
        <v>119</v>
      </c>
      <c r="B377" s="12" t="str">
        <f>MID(C377,2,LEN(C377))</f>
        <v>F</v>
      </c>
      <c r="C377" s="12" t="s">
        <v>19</v>
      </c>
      <c r="D377" s="13" t="s">
        <v>87</v>
      </c>
      <c r="E377" s="14">
        <v>18</v>
      </c>
      <c r="F377" s="15">
        <f>K377+M377+O377+Q377+S377+U377+W377+Y377+AA377+AC377+AE377+AG377+AI377+AK377+AM377+AO377+AQ377+AS377+AU377+AW377+AY377+BA377+BC377+BE377+BG377+BI377+BK377+BM377+BO377+BQ377+BS377</f>
        <v>3502</v>
      </c>
      <c r="G377" s="59">
        <f>L377+N377+P377+R377+T377+V377+X377+Z377+AB377+AD377+AF377+AH377+AJ377+AL377+AN377+AP377+AR377+AT377+AV377+AX377+AZ377+BB377+BD377+BF377+BH377+BJ377+BL377+BN377+BP377+BR377+BT377</f>
        <v>19</v>
      </c>
      <c r="H377" s="16">
        <f>IF(G377&gt;0,F377/G377,0)</f>
        <v>184.31578947368422</v>
      </c>
      <c r="I377" s="80">
        <v>12.909217877094981</v>
      </c>
      <c r="J377" s="17">
        <f>IF(H377&gt;=$J$2,0,IF((($J$2-H377)*$J$1/100)&gt;35,35,(($J$2-H377)*$J$1/100)))</f>
        <v>11.763157894736835</v>
      </c>
      <c r="K377" s="23"/>
      <c r="L377" s="24"/>
      <c r="M377" s="23"/>
      <c r="N377" s="24"/>
      <c r="O377" s="23"/>
      <c r="P377" s="24"/>
      <c r="Q377" s="23"/>
      <c r="R377" s="24"/>
      <c r="S377" s="23"/>
      <c r="T377" s="24"/>
      <c r="U377" s="168"/>
      <c r="V377" s="169"/>
      <c r="W377" s="162"/>
      <c r="X377" s="163"/>
      <c r="Y377" s="168"/>
      <c r="Z377" s="163"/>
      <c r="AA377" s="20"/>
      <c r="AB377" s="21"/>
      <c r="AC377" s="20"/>
      <c r="AD377" s="21"/>
      <c r="AE377" s="20"/>
      <c r="AF377" s="21"/>
      <c r="AG377" s="20"/>
      <c r="AH377" s="34"/>
      <c r="AI377" s="20"/>
      <c r="AJ377" s="34"/>
      <c r="AK377" s="20"/>
      <c r="AL377" s="34"/>
      <c r="AM377" s="20"/>
      <c r="AN377" s="34"/>
      <c r="AO377" s="20">
        <v>1670</v>
      </c>
      <c r="AP377" s="34">
        <v>9</v>
      </c>
      <c r="AQ377" s="41"/>
      <c r="AR377" s="42"/>
      <c r="AS377" s="41"/>
      <c r="AT377" s="42"/>
      <c r="AU377" s="41"/>
      <c r="AV377" s="42"/>
      <c r="AW377" s="41"/>
      <c r="AX377" s="42"/>
      <c r="AY377" s="36"/>
      <c r="AZ377" s="21"/>
      <c r="BA377" s="36"/>
      <c r="BB377" s="21"/>
      <c r="BC377" s="36">
        <v>1832</v>
      </c>
      <c r="BD377" s="21">
        <v>10</v>
      </c>
      <c r="BE377" s="36"/>
      <c r="BF377" s="21"/>
      <c r="BG377" s="85"/>
      <c r="BH377" s="86"/>
      <c r="BI377" s="85"/>
      <c r="BJ377" s="86"/>
      <c r="BK377" s="85"/>
      <c r="BL377" s="86"/>
      <c r="BM377" s="85"/>
      <c r="BN377" s="86"/>
      <c r="BO377" s="85"/>
      <c r="BP377" s="86"/>
      <c r="BQ377" s="91"/>
      <c r="BR377" s="92"/>
      <c r="BS377" s="91"/>
      <c r="BT377" s="92"/>
    </row>
    <row r="378" spans="1:72" ht="12.75">
      <c r="A378" s="11" t="s">
        <v>533</v>
      </c>
      <c r="B378" s="12" t="s">
        <v>296</v>
      </c>
      <c r="C378" s="12" t="s">
        <v>16</v>
      </c>
      <c r="D378" s="13" t="s">
        <v>87</v>
      </c>
      <c r="E378" s="14">
        <v>446</v>
      </c>
      <c r="F378" s="15">
        <f>K378+M378+O378+Q378+S378+U378+W378+Y378+AA378+AC378+AE378+AG378+AI378+AK378+AM378+AO378+AQ378+AS378+AU378+AW378+AY378+BA378+BC378+BE378+BG378+BI378+BK378+BM378+BO378+BQ378+BS378</f>
        <v>5403</v>
      </c>
      <c r="G378" s="59">
        <f>L378+N378+P378+R378+T378+V378+X378+Z378+AB378+AD378+AF378+AH378+AJ378+AL378+AN378+AP378+AR378+AT378+AV378+AX378+AZ378+BB378+BD378+BF378+BH378+BJ378+BL378+BN378+BP378+BR378+BT378</f>
        <v>30</v>
      </c>
      <c r="H378" s="16">
        <f>IF(G378&gt;0,F378/G378,0)</f>
        <v>180.1</v>
      </c>
      <c r="I378" s="80"/>
      <c r="J378" s="17">
        <f>IF(H378&gt;=$J$2,0,IF((($J$2-H378)*$J$1/100)&gt;35,35,(($J$2-H378)*$J$1/100)))</f>
        <v>14.925000000000004</v>
      </c>
      <c r="K378" s="23"/>
      <c r="L378" s="24"/>
      <c r="M378" s="23"/>
      <c r="N378" s="24"/>
      <c r="O378" s="23"/>
      <c r="P378" s="24"/>
      <c r="Q378" s="23"/>
      <c r="R378" s="24"/>
      <c r="S378" s="23"/>
      <c r="T378" s="24"/>
      <c r="U378" s="168"/>
      <c r="V378" s="169"/>
      <c r="W378" s="162"/>
      <c r="X378" s="163"/>
      <c r="Y378" s="168"/>
      <c r="Z378" s="163"/>
      <c r="AA378" s="20"/>
      <c r="AB378" s="21"/>
      <c r="AC378" s="20"/>
      <c r="AD378" s="21"/>
      <c r="AE378" s="20"/>
      <c r="AF378" s="21"/>
      <c r="AG378" s="20"/>
      <c r="AH378" s="34"/>
      <c r="AI378" s="20"/>
      <c r="AJ378" s="34"/>
      <c r="AK378" s="20"/>
      <c r="AL378" s="34"/>
      <c r="AM378" s="20"/>
      <c r="AN378" s="34"/>
      <c r="AO378" s="20"/>
      <c r="AP378" s="34"/>
      <c r="AQ378" s="41"/>
      <c r="AR378" s="42"/>
      <c r="AS378" s="41"/>
      <c r="AT378" s="42"/>
      <c r="AU378" s="41"/>
      <c r="AV378" s="42"/>
      <c r="AW378" s="41"/>
      <c r="AX378" s="42"/>
      <c r="AY378" s="36"/>
      <c r="AZ378" s="21"/>
      <c r="BA378" s="36">
        <v>1817</v>
      </c>
      <c r="BB378" s="21">
        <v>10</v>
      </c>
      <c r="BC378" s="36">
        <v>1715</v>
      </c>
      <c r="BD378" s="21">
        <v>10</v>
      </c>
      <c r="BE378" s="36">
        <v>1871</v>
      </c>
      <c r="BF378" s="21">
        <v>10</v>
      </c>
      <c r="BG378" s="85"/>
      <c r="BH378" s="86"/>
      <c r="BI378" s="85"/>
      <c r="BJ378" s="86"/>
      <c r="BK378" s="85"/>
      <c r="BL378" s="86"/>
      <c r="BM378" s="85"/>
      <c r="BN378" s="86"/>
      <c r="BO378" s="85"/>
      <c r="BP378" s="86"/>
      <c r="BQ378" s="91"/>
      <c r="BR378" s="92"/>
      <c r="BS378" s="91"/>
      <c r="BT378" s="92"/>
    </row>
    <row r="379" spans="1:72" ht="12.75">
      <c r="A379" s="11" t="s">
        <v>54</v>
      </c>
      <c r="B379" s="12" t="str">
        <f>MID(C379,2,LEN(C379))</f>
        <v>M</v>
      </c>
      <c r="C379" s="12" t="s">
        <v>20</v>
      </c>
      <c r="D379" s="13" t="s">
        <v>87</v>
      </c>
      <c r="E379" s="14">
        <v>1132</v>
      </c>
      <c r="F379" s="15">
        <f>K379+M379+O379+Q379+S379+U379+W379+Y379+AA379+AC379+AE379+AG379+AI379+AK379+AM379+AO379+AQ379+AS379+AU379+AW379+AY379+BA379+BC379+BE379+BG379+BI379+BK379+BM379+BO379+BQ379+BS379</f>
        <v>6738</v>
      </c>
      <c r="G379" s="59">
        <f>L379+N379+P379+R379+T379+V379+X379+Z379+AB379+AD379+AF379+AH379+AJ379+AL379+AN379+AP379+AR379+AT379+AV379+AX379+AZ379+BB379+BD379+BF379+BH379+BJ379+BL379+BN379+BP379+BR379+BT379</f>
        <v>40</v>
      </c>
      <c r="H379" s="16">
        <f>IF(G379&gt;0,F379/G379,0)</f>
        <v>168.45</v>
      </c>
      <c r="I379" s="80">
        <v>13.621323529411761</v>
      </c>
      <c r="J379" s="17">
        <f>IF(H379&gt;=$J$2,0,IF((($J$2-H379)*$J$1/100)&gt;35,35,(($J$2-H379)*$J$1/100)))</f>
        <v>23.66250000000001</v>
      </c>
      <c r="K379" s="23"/>
      <c r="L379" s="24"/>
      <c r="M379" s="23"/>
      <c r="N379" s="24"/>
      <c r="O379" s="23"/>
      <c r="P379" s="24"/>
      <c r="Q379" s="23"/>
      <c r="R379" s="24"/>
      <c r="S379" s="23"/>
      <c r="T379" s="24"/>
      <c r="U379" s="168"/>
      <c r="V379" s="169"/>
      <c r="W379" s="162"/>
      <c r="X379" s="163"/>
      <c r="Y379" s="168"/>
      <c r="Z379" s="163"/>
      <c r="AA379" s="20"/>
      <c r="AB379" s="21"/>
      <c r="AC379" s="20"/>
      <c r="AD379" s="21"/>
      <c r="AE379" s="20"/>
      <c r="AF379" s="21"/>
      <c r="AG379" s="20"/>
      <c r="AH379" s="34"/>
      <c r="AI379" s="20"/>
      <c r="AJ379" s="34"/>
      <c r="AK379" s="20"/>
      <c r="AL379" s="34"/>
      <c r="AM379" s="20"/>
      <c r="AN379" s="34"/>
      <c r="AO379" s="20"/>
      <c r="AP379" s="34"/>
      <c r="AQ379" s="41"/>
      <c r="AR379" s="42"/>
      <c r="AS379" s="41">
        <v>1060</v>
      </c>
      <c r="AT379" s="42">
        <v>6</v>
      </c>
      <c r="AU379" s="41">
        <v>1026</v>
      </c>
      <c r="AV379" s="42">
        <v>6</v>
      </c>
      <c r="AW379" s="41"/>
      <c r="AX379" s="42"/>
      <c r="AY379" s="36">
        <v>1673</v>
      </c>
      <c r="AZ379" s="21">
        <v>10</v>
      </c>
      <c r="BA379" s="36">
        <v>1438</v>
      </c>
      <c r="BB379" s="21">
        <v>8</v>
      </c>
      <c r="BC379" s="36"/>
      <c r="BD379" s="21"/>
      <c r="BE379" s="36">
        <v>1541</v>
      </c>
      <c r="BF379" s="21">
        <v>10</v>
      </c>
      <c r="BG379" s="85"/>
      <c r="BH379" s="86"/>
      <c r="BI379" s="85"/>
      <c r="BJ379" s="86"/>
      <c r="BK379" s="85"/>
      <c r="BL379" s="86"/>
      <c r="BM379" s="85"/>
      <c r="BN379" s="86"/>
      <c r="BO379" s="85"/>
      <c r="BP379" s="86"/>
      <c r="BQ379" s="91"/>
      <c r="BR379" s="92"/>
      <c r="BS379" s="91"/>
      <c r="BT379" s="92"/>
    </row>
    <row r="380" spans="1:72" ht="12.75">
      <c r="A380" s="11" t="s">
        <v>41</v>
      </c>
      <c r="B380" s="12" t="str">
        <f>MID(C380,2,LEN(C380))</f>
        <v>M</v>
      </c>
      <c r="C380" s="12" t="s">
        <v>16</v>
      </c>
      <c r="D380" s="13" t="s">
        <v>87</v>
      </c>
      <c r="E380" s="14">
        <v>802</v>
      </c>
      <c r="F380" s="15">
        <f>K380+M380+O380+Q380+S380+U380+W380+Y380+AA380+AC380+AE380+AG380+AI380+AK380+AM380+AO380+AQ380+AS380+AU380+AW380+AY380+BA380+BC380+BE380+BG380+BI380+BK380+BM380+BO380+BQ380+BS380</f>
        <v>67186</v>
      </c>
      <c r="G380" s="59">
        <f>L380+N380+P380+R380+T380+V380+X380+Z380+AB380+AD380+AF380+AH380+AJ380+AL380+AN380+AP380+AR380+AT380+AV380+AX380+AZ380+BB380+BD380+BF380+BH380+BJ380+BL380+BN380+BP380+BR380+BT380</f>
        <v>336</v>
      </c>
      <c r="H380" s="16">
        <f>IF(G380&gt;0,F380/G380,0)</f>
        <v>199.95833333333334</v>
      </c>
      <c r="I380" s="80">
        <v>0</v>
      </c>
      <c r="J380" s="17">
        <f>IF(H380&gt;=$J$2,0,IF((($J$2-H380)*$J$1/100)&gt;35,35,(($J$2-H380)*$J$1/100)))</f>
        <v>0.031249999999992895</v>
      </c>
      <c r="K380" s="23">
        <v>5902</v>
      </c>
      <c r="L380" s="24">
        <v>29</v>
      </c>
      <c r="M380" s="23">
        <v>3469</v>
      </c>
      <c r="N380" s="24">
        <v>18</v>
      </c>
      <c r="O380" s="23">
        <v>3465</v>
      </c>
      <c r="P380" s="24">
        <v>18</v>
      </c>
      <c r="Q380" s="23">
        <v>3642</v>
      </c>
      <c r="R380" s="24">
        <v>18</v>
      </c>
      <c r="S380" s="23">
        <v>4708</v>
      </c>
      <c r="T380" s="24">
        <v>24</v>
      </c>
      <c r="U380" s="168">
        <v>3306</v>
      </c>
      <c r="V380" s="169">
        <v>16</v>
      </c>
      <c r="W380" s="162">
        <v>2253</v>
      </c>
      <c r="X380" s="163">
        <v>12</v>
      </c>
      <c r="Y380" s="168">
        <v>3402</v>
      </c>
      <c r="Z380" s="163">
        <v>18</v>
      </c>
      <c r="AA380" s="20">
        <v>4353</v>
      </c>
      <c r="AB380" s="21">
        <v>24</v>
      </c>
      <c r="AC380" s="20">
        <v>7640</v>
      </c>
      <c r="AD380" s="21">
        <v>37</v>
      </c>
      <c r="AE380" s="20">
        <v>4460</v>
      </c>
      <c r="AF380" s="21">
        <v>18</v>
      </c>
      <c r="AG380" s="20"/>
      <c r="AH380" s="34"/>
      <c r="AI380" s="20"/>
      <c r="AJ380" s="34"/>
      <c r="AK380" s="20"/>
      <c r="AL380" s="34"/>
      <c r="AM380" s="20"/>
      <c r="AN380" s="34"/>
      <c r="AO380" s="20">
        <v>3739</v>
      </c>
      <c r="AP380" s="34">
        <v>18</v>
      </c>
      <c r="AQ380" s="41">
        <v>3462</v>
      </c>
      <c r="AR380" s="42">
        <v>18</v>
      </c>
      <c r="AS380" s="41">
        <v>2508</v>
      </c>
      <c r="AT380" s="42">
        <v>12</v>
      </c>
      <c r="AU380" s="41">
        <v>3102</v>
      </c>
      <c r="AV380" s="42">
        <v>16</v>
      </c>
      <c r="AW380" s="41"/>
      <c r="AX380" s="42"/>
      <c r="AY380" s="36">
        <v>1823</v>
      </c>
      <c r="AZ380" s="21">
        <v>10</v>
      </c>
      <c r="BA380" s="36">
        <v>2012</v>
      </c>
      <c r="BB380" s="21">
        <v>10</v>
      </c>
      <c r="BC380" s="36">
        <v>2064</v>
      </c>
      <c r="BD380" s="21">
        <v>10</v>
      </c>
      <c r="BE380" s="36">
        <v>1876</v>
      </c>
      <c r="BF380" s="21">
        <v>10</v>
      </c>
      <c r="BG380" s="85"/>
      <c r="BH380" s="86"/>
      <c r="BI380" s="85"/>
      <c r="BJ380" s="86"/>
      <c r="BK380" s="85"/>
      <c r="BL380" s="86"/>
      <c r="BM380" s="85"/>
      <c r="BN380" s="86"/>
      <c r="BO380" s="85"/>
      <c r="BP380" s="86"/>
      <c r="BQ380" s="91"/>
      <c r="BR380" s="92"/>
      <c r="BS380" s="91"/>
      <c r="BT380" s="92"/>
    </row>
    <row r="381" spans="1:72" ht="12.75">
      <c r="A381" s="11" t="s">
        <v>103</v>
      </c>
      <c r="B381" s="12" t="str">
        <f>MID(C381,2,LEN(C381))</f>
        <v>M</v>
      </c>
      <c r="C381" s="12" t="s">
        <v>20</v>
      </c>
      <c r="D381" s="13" t="s">
        <v>87</v>
      </c>
      <c r="E381" s="14">
        <v>1826</v>
      </c>
      <c r="F381" s="15">
        <f>K381+M381+O381+Q381+S381+U381+W381+Y381+AA381+AC381+AE381+AG381+AI381+AK381+AM381+AO381+AQ381+AS381+AU381+AW381+AY381+BA381+BC381+BE381+BG381+BI381+BK381+BM381+BO381+BQ381+BS381</f>
        <v>35586</v>
      </c>
      <c r="G381" s="59">
        <f>L381+N381+P381+R381+T381+V381+X381+Z381+AB381+AD381+AF381+AH381+AJ381+AL381+AN381+AP381+AR381+AT381+AV381+AX381+AZ381+BB381+BD381+BF381+BH381+BJ381+BL381+BN381+BP381+BR381+BT381</f>
        <v>190</v>
      </c>
      <c r="H381" s="16">
        <f>IF(G381&gt;0,F381/G381,0)</f>
        <v>187.29473684210527</v>
      </c>
      <c r="I381" s="80">
        <v>15.787500000000009</v>
      </c>
      <c r="J381" s="17">
        <f>IF(H381&gt;=$J$2,0,IF((($J$2-H381)*$J$1/100)&gt;35,35,(($J$2-H381)*$J$1/100)))</f>
        <v>9.52894736842105</v>
      </c>
      <c r="K381" s="23"/>
      <c r="L381" s="24"/>
      <c r="M381" s="23">
        <v>2263</v>
      </c>
      <c r="N381" s="24">
        <v>12</v>
      </c>
      <c r="O381" s="23">
        <v>2161</v>
      </c>
      <c r="P381" s="24">
        <v>12</v>
      </c>
      <c r="Q381" s="23">
        <v>2039</v>
      </c>
      <c r="R381" s="24">
        <v>12</v>
      </c>
      <c r="S381" s="23">
        <v>6221</v>
      </c>
      <c r="T381" s="24">
        <v>32</v>
      </c>
      <c r="U381" s="168"/>
      <c r="V381" s="169"/>
      <c r="W381" s="162"/>
      <c r="X381" s="163"/>
      <c r="Y381" s="168"/>
      <c r="Z381" s="163"/>
      <c r="AA381" s="20"/>
      <c r="AB381" s="21"/>
      <c r="AC381" s="20">
        <v>2298</v>
      </c>
      <c r="AD381" s="21">
        <v>12</v>
      </c>
      <c r="AE381" s="20"/>
      <c r="AF381" s="21"/>
      <c r="AG381" s="20"/>
      <c r="AH381" s="34"/>
      <c r="AI381" s="20"/>
      <c r="AJ381" s="34"/>
      <c r="AK381" s="20"/>
      <c r="AL381" s="34"/>
      <c r="AM381" s="20"/>
      <c r="AN381" s="34"/>
      <c r="AO381" s="20">
        <v>2169</v>
      </c>
      <c r="AP381" s="34">
        <v>12</v>
      </c>
      <c r="AQ381" s="41">
        <v>3143</v>
      </c>
      <c r="AR381" s="42">
        <v>18</v>
      </c>
      <c r="AS381" s="41">
        <v>3371</v>
      </c>
      <c r="AT381" s="42">
        <v>18</v>
      </c>
      <c r="AU381" s="41">
        <v>4175</v>
      </c>
      <c r="AV381" s="42">
        <v>22</v>
      </c>
      <c r="AW381" s="41"/>
      <c r="AX381" s="42"/>
      <c r="AY381" s="36">
        <v>1802</v>
      </c>
      <c r="AZ381" s="21">
        <v>10</v>
      </c>
      <c r="BA381" s="36">
        <v>2055</v>
      </c>
      <c r="BB381" s="21">
        <v>10</v>
      </c>
      <c r="BC381" s="36">
        <v>1861</v>
      </c>
      <c r="BD381" s="21">
        <v>10</v>
      </c>
      <c r="BE381" s="36">
        <v>2028</v>
      </c>
      <c r="BF381" s="21">
        <v>10</v>
      </c>
      <c r="BG381" s="85"/>
      <c r="BH381" s="86"/>
      <c r="BI381" s="85"/>
      <c r="BJ381" s="86"/>
      <c r="BK381" s="85"/>
      <c r="BL381" s="86"/>
      <c r="BM381" s="85"/>
      <c r="BN381" s="86"/>
      <c r="BO381" s="85"/>
      <c r="BP381" s="86"/>
      <c r="BQ381" s="91"/>
      <c r="BR381" s="92"/>
      <c r="BS381" s="91"/>
      <c r="BT381" s="92"/>
    </row>
    <row r="382" spans="1:72" ht="12.75">
      <c r="A382" s="11" t="s">
        <v>104</v>
      </c>
      <c r="B382" s="12" t="str">
        <f>MID(C382,2,LEN(C382))</f>
        <v>M</v>
      </c>
      <c r="C382" s="12" t="s">
        <v>20</v>
      </c>
      <c r="D382" s="13" t="s">
        <v>87</v>
      </c>
      <c r="E382" s="14">
        <v>1822</v>
      </c>
      <c r="F382" s="15">
        <f>K382+M382+O382+Q382+S382+U382+W382+Y382+AA382+AC382+AE382+AG382+AI382+AK382+AM382+AO382+AQ382+AS382+AU382+AW382+AY382+BA382+BC382+BE382+BG382+BI382+BK382+BM382+BO382+BQ382+BS382</f>
        <v>28759</v>
      </c>
      <c r="G382" s="59">
        <f>L382+N382+P382+R382+T382+V382+X382+Z382+AB382+AD382+AF382+AH382+AJ382+AL382+AN382+AP382+AR382+AT382+AV382+AX382+AZ382+BB382+BD382+BF382+BH382+BJ382+BL382+BN382+BP382+BR382+BT382</f>
        <v>162</v>
      </c>
      <c r="H382" s="16">
        <f>IF(G382&gt;0,F382/G382,0)</f>
        <v>177.52469135802468</v>
      </c>
      <c r="I382" s="80">
        <v>13.575688073394504</v>
      </c>
      <c r="J382" s="17">
        <f>IF(H382&gt;=$J$2,0,IF((($J$2-H382)*$J$1/100)&gt;35,35,(($J$2-H382)*$J$1/100)))</f>
        <v>16.856481481481488</v>
      </c>
      <c r="K382" s="23">
        <v>1465</v>
      </c>
      <c r="L382" s="24">
        <v>8</v>
      </c>
      <c r="M382" s="23"/>
      <c r="N382" s="24"/>
      <c r="O382" s="23">
        <v>1951</v>
      </c>
      <c r="P382" s="24">
        <v>12</v>
      </c>
      <c r="Q382" s="23">
        <v>1996</v>
      </c>
      <c r="R382" s="24">
        <v>12</v>
      </c>
      <c r="S382" s="23">
        <v>5510</v>
      </c>
      <c r="T382" s="24">
        <v>32</v>
      </c>
      <c r="U382" s="168"/>
      <c r="V382" s="169"/>
      <c r="W382" s="162"/>
      <c r="X382" s="163"/>
      <c r="Y382" s="168"/>
      <c r="Z382" s="163"/>
      <c r="AA382" s="20"/>
      <c r="AB382" s="21"/>
      <c r="AC382" s="20"/>
      <c r="AD382" s="21"/>
      <c r="AE382" s="20"/>
      <c r="AF382" s="21"/>
      <c r="AG382" s="20"/>
      <c r="AH382" s="34"/>
      <c r="AI382" s="20"/>
      <c r="AJ382" s="34"/>
      <c r="AK382" s="20"/>
      <c r="AL382" s="34"/>
      <c r="AM382" s="20"/>
      <c r="AN382" s="34"/>
      <c r="AO382" s="20">
        <v>2358</v>
      </c>
      <c r="AP382" s="34">
        <v>12</v>
      </c>
      <c r="AQ382" s="41">
        <v>3185</v>
      </c>
      <c r="AR382" s="42">
        <v>18</v>
      </c>
      <c r="AS382" s="41"/>
      <c r="AT382" s="42"/>
      <c r="AU382" s="41">
        <v>5096</v>
      </c>
      <c r="AV382" s="42">
        <v>28</v>
      </c>
      <c r="AW382" s="41"/>
      <c r="AX382" s="42"/>
      <c r="AY382" s="36">
        <v>1795</v>
      </c>
      <c r="AZ382" s="21">
        <v>10</v>
      </c>
      <c r="BA382" s="36">
        <v>1805</v>
      </c>
      <c r="BB382" s="21">
        <v>10</v>
      </c>
      <c r="BC382" s="36">
        <v>1748</v>
      </c>
      <c r="BD382" s="21">
        <v>10</v>
      </c>
      <c r="BE382" s="36">
        <v>1850</v>
      </c>
      <c r="BF382" s="21">
        <v>10</v>
      </c>
      <c r="BG382" s="85"/>
      <c r="BH382" s="86"/>
      <c r="BI382" s="85"/>
      <c r="BJ382" s="86"/>
      <c r="BK382" s="85"/>
      <c r="BL382" s="86"/>
      <c r="BM382" s="85"/>
      <c r="BN382" s="86"/>
      <c r="BO382" s="85"/>
      <c r="BP382" s="86"/>
      <c r="BQ382" s="91"/>
      <c r="BR382" s="92"/>
      <c r="BS382" s="91"/>
      <c r="BT382" s="92"/>
    </row>
    <row r="383" spans="1:72" ht="12.75">
      <c r="A383" s="11" t="s">
        <v>124</v>
      </c>
      <c r="B383" s="12" t="str">
        <f>MID(C383,2,LEN(C383))</f>
        <v>M</v>
      </c>
      <c r="C383" s="12" t="s">
        <v>20</v>
      </c>
      <c r="D383" s="13" t="s">
        <v>87</v>
      </c>
      <c r="E383" s="14">
        <v>1476</v>
      </c>
      <c r="F383" s="15">
        <f>K383+M383+O383+Q383+S383+U383+W383+Y383+AA383+AC383+AE383+AG383+AI383+AK383+AM383+AO383+AQ383+AS383+AU383+AW383+AY383+BA383+BC383+BE383+BG383+BI383+BK383+BM383+BO383+BQ383+BS383</f>
        <v>20484</v>
      </c>
      <c r="G383" s="59">
        <f>L383+N383+P383+R383+T383+V383+X383+Z383+AB383+AD383+AF383+AH383+AJ383+AL383+AN383+AP383+AR383+AT383+AV383+AX383+AZ383+BB383+BD383+BF383+BH383+BJ383+BL383+BN383+BP383+BR383+BT383</f>
        <v>114</v>
      </c>
      <c r="H383" s="16">
        <f>IF(G383&gt;0,F383/G383,0)</f>
        <v>179.68421052631578</v>
      </c>
      <c r="I383" s="80">
        <v>19.233552631578945</v>
      </c>
      <c r="J383" s="17">
        <f>IF(H383&gt;=$J$2,0,IF((($J$2-H383)*$J$1/100)&gt;35,35,(($J$2-H383)*$J$1/100)))</f>
        <v>15.236842105263165</v>
      </c>
      <c r="K383" s="23"/>
      <c r="L383" s="24"/>
      <c r="M383" s="23">
        <v>2273</v>
      </c>
      <c r="N383" s="24">
        <v>12</v>
      </c>
      <c r="O383" s="23">
        <v>2091</v>
      </c>
      <c r="P383" s="24">
        <v>12</v>
      </c>
      <c r="Q383" s="23">
        <v>2038</v>
      </c>
      <c r="R383" s="24">
        <v>12</v>
      </c>
      <c r="S383" s="23">
        <v>1499</v>
      </c>
      <c r="T383" s="24">
        <v>8</v>
      </c>
      <c r="U383" s="168"/>
      <c r="V383" s="169"/>
      <c r="W383" s="162"/>
      <c r="X383" s="163"/>
      <c r="Y383" s="168"/>
      <c r="Z383" s="163"/>
      <c r="AA383" s="20"/>
      <c r="AB383" s="21"/>
      <c r="AC383" s="20"/>
      <c r="AD383" s="21"/>
      <c r="AE383" s="20"/>
      <c r="AF383" s="21"/>
      <c r="AG383" s="20"/>
      <c r="AH383" s="34"/>
      <c r="AI383" s="20"/>
      <c r="AJ383" s="34"/>
      <c r="AK383" s="20"/>
      <c r="AL383" s="34"/>
      <c r="AM383" s="20"/>
      <c r="AN383" s="34"/>
      <c r="AO383" s="20"/>
      <c r="AP383" s="34"/>
      <c r="AQ383" s="41">
        <v>983</v>
      </c>
      <c r="AR383" s="42">
        <v>6</v>
      </c>
      <c r="AS383" s="41">
        <v>1070</v>
      </c>
      <c r="AT383" s="42">
        <v>6</v>
      </c>
      <c r="AU383" s="41">
        <v>3339</v>
      </c>
      <c r="AV383" s="42">
        <v>18</v>
      </c>
      <c r="AW383" s="41"/>
      <c r="AX383" s="42"/>
      <c r="AY383" s="36">
        <v>1780</v>
      </c>
      <c r="AZ383" s="21">
        <v>10</v>
      </c>
      <c r="BA383" s="36">
        <v>1866</v>
      </c>
      <c r="BB383" s="21">
        <v>10</v>
      </c>
      <c r="BC383" s="36">
        <v>1735</v>
      </c>
      <c r="BD383" s="21">
        <v>10</v>
      </c>
      <c r="BE383" s="36">
        <v>1810</v>
      </c>
      <c r="BF383" s="21">
        <v>10</v>
      </c>
      <c r="BG383" s="85"/>
      <c r="BH383" s="86"/>
      <c r="BI383" s="85"/>
      <c r="BJ383" s="86"/>
      <c r="BK383" s="85"/>
      <c r="BL383" s="86"/>
      <c r="BM383" s="85"/>
      <c r="BN383" s="86"/>
      <c r="BO383" s="85"/>
      <c r="BP383" s="86"/>
      <c r="BQ383" s="91"/>
      <c r="BR383" s="92"/>
      <c r="BS383" s="91"/>
      <c r="BT383" s="92"/>
    </row>
    <row r="384" spans="1:72" ht="12.75">
      <c r="A384" s="11" t="s">
        <v>204</v>
      </c>
      <c r="B384" s="12" t="str">
        <f>MID(C384,2,LEN(C384))</f>
        <v>F</v>
      </c>
      <c r="C384" s="12" t="s">
        <v>43</v>
      </c>
      <c r="D384" s="13" t="s">
        <v>87</v>
      </c>
      <c r="E384" s="14">
        <v>1128</v>
      </c>
      <c r="F384" s="15">
        <f>K384+M384+O384+Q384+S384+U384+W384+Y384+AA384+AC384+AE384+AG384+AI384+AK384+AM384+AO384+AQ384+AS384+AU384+AW384+AY384+BA384+BC384+BE384+BG384+BI384+BK384+BM384+BO384+BQ384+BS384</f>
        <v>609</v>
      </c>
      <c r="G384" s="59">
        <f>L384+N384+P384+R384+T384+V384+X384+Z384+AB384+AD384+AF384+AH384+AJ384+AL384+AN384+AP384+AR384+AT384+AV384+AX384+AZ384+BB384+BD384+BF384+BH384+BJ384+BL384+BN384+BP384+BR384+BT384</f>
        <v>4</v>
      </c>
      <c r="H384" s="16">
        <f>IF(G384&gt;0,F384/G384,0)</f>
        <v>152.25</v>
      </c>
      <c r="I384" s="80">
        <v>35</v>
      </c>
      <c r="J384" s="17">
        <f>IF(H384&gt;=$J$2,0,IF((($J$2-H384)*$J$1/100)&gt;35,35,(($J$2-H384)*$J$1/100)))</f>
        <v>35</v>
      </c>
      <c r="K384" s="23"/>
      <c r="L384" s="24"/>
      <c r="M384" s="23"/>
      <c r="N384" s="24"/>
      <c r="O384" s="23"/>
      <c r="P384" s="24"/>
      <c r="Q384" s="23"/>
      <c r="R384" s="24"/>
      <c r="S384" s="23"/>
      <c r="T384" s="24"/>
      <c r="U384" s="168"/>
      <c r="V384" s="169"/>
      <c r="W384" s="162"/>
      <c r="X384" s="163"/>
      <c r="Y384" s="168"/>
      <c r="Z384" s="163"/>
      <c r="AA384" s="20"/>
      <c r="AB384" s="21"/>
      <c r="AC384" s="20"/>
      <c r="AD384" s="21"/>
      <c r="AE384" s="20"/>
      <c r="AF384" s="21"/>
      <c r="AG384" s="20"/>
      <c r="AH384" s="34"/>
      <c r="AI384" s="20"/>
      <c r="AJ384" s="34"/>
      <c r="AK384" s="20"/>
      <c r="AL384" s="34"/>
      <c r="AM384" s="20"/>
      <c r="AN384" s="34"/>
      <c r="AO384" s="20"/>
      <c r="AP384" s="34"/>
      <c r="AQ384" s="41"/>
      <c r="AR384" s="42"/>
      <c r="AS384" s="41"/>
      <c r="AT384" s="42"/>
      <c r="AU384" s="41"/>
      <c r="AV384" s="42"/>
      <c r="AW384" s="41"/>
      <c r="AX384" s="42"/>
      <c r="AY384" s="36">
        <v>609</v>
      </c>
      <c r="AZ384" s="21">
        <v>4</v>
      </c>
      <c r="BA384" s="36"/>
      <c r="BB384" s="21"/>
      <c r="BC384" s="36"/>
      <c r="BD384" s="21"/>
      <c r="BE384" s="36"/>
      <c r="BF384" s="21"/>
      <c r="BG384" s="85"/>
      <c r="BH384" s="86"/>
      <c r="BI384" s="85"/>
      <c r="BJ384" s="86"/>
      <c r="BK384" s="85"/>
      <c r="BL384" s="86"/>
      <c r="BM384" s="85"/>
      <c r="BN384" s="86"/>
      <c r="BO384" s="85"/>
      <c r="BP384" s="86"/>
      <c r="BQ384" s="91"/>
      <c r="BR384" s="92"/>
      <c r="BS384" s="91"/>
      <c r="BT384" s="92"/>
    </row>
    <row r="385" spans="1:72" ht="12.75">
      <c r="A385" s="11" t="s">
        <v>34</v>
      </c>
      <c r="B385" s="12" t="str">
        <f>MID(C385,2,LEN(C385))</f>
        <v>M</v>
      </c>
      <c r="C385" s="12" t="s">
        <v>16</v>
      </c>
      <c r="D385" s="13" t="s">
        <v>87</v>
      </c>
      <c r="E385" s="14">
        <v>1026</v>
      </c>
      <c r="F385" s="15">
        <f>K385+M385+O385+Q385+S385+U385+W385+Y385+AA385+AC385+AE385+AG385+AI385+AK385+AM385+AO385+AQ385+AS385+AU385+AW385+AY385+BA385+BC385+BE385+BG385+BI385+BK385+BM385+BO385+BQ385+BS385</f>
        <v>57138</v>
      </c>
      <c r="G385" s="59">
        <f>L385+N385+P385+R385+T385+V385+X385+Z385+AB385+AD385+AF385+AH385+AJ385+AL385+AN385+AP385+AR385+AT385+AV385+AX385+AZ385+BB385+BD385+BF385+BH385+BJ385+BL385+BN385+BP385+BR385+BT385</f>
        <v>297</v>
      </c>
      <c r="H385" s="16">
        <f>IF(G385&gt;0,F385/G385,0)</f>
        <v>192.3838383838384</v>
      </c>
      <c r="I385" s="80">
        <v>0.2994791666666572</v>
      </c>
      <c r="J385" s="17">
        <f>IF(H385&gt;=$J$2,0,IF((($J$2-H385)*$J$1/100)&gt;35,35,(($J$2-H385)*$J$1/100)))</f>
        <v>5.712121212121203</v>
      </c>
      <c r="K385" s="23">
        <v>4635</v>
      </c>
      <c r="L385" s="24">
        <v>24</v>
      </c>
      <c r="M385" s="23">
        <v>3814</v>
      </c>
      <c r="N385" s="24">
        <v>18</v>
      </c>
      <c r="O385" s="23">
        <v>3423</v>
      </c>
      <c r="P385" s="24">
        <v>18</v>
      </c>
      <c r="Q385" s="23">
        <v>3244</v>
      </c>
      <c r="R385" s="24">
        <v>18</v>
      </c>
      <c r="S385" s="23">
        <v>4544</v>
      </c>
      <c r="T385" s="24">
        <v>24</v>
      </c>
      <c r="U385" s="168">
        <v>3593</v>
      </c>
      <c r="V385" s="169">
        <v>18</v>
      </c>
      <c r="W385" s="162"/>
      <c r="X385" s="163"/>
      <c r="Y385" s="168">
        <v>3229</v>
      </c>
      <c r="Z385" s="163">
        <v>18</v>
      </c>
      <c r="AA385" s="20">
        <v>4178</v>
      </c>
      <c r="AB385" s="21">
        <v>24</v>
      </c>
      <c r="AC385" s="20">
        <v>7333</v>
      </c>
      <c r="AD385" s="21">
        <v>37</v>
      </c>
      <c r="AE385" s="20"/>
      <c r="AF385" s="21"/>
      <c r="AG385" s="20"/>
      <c r="AH385" s="34"/>
      <c r="AI385" s="20"/>
      <c r="AJ385" s="34"/>
      <c r="AK385" s="20"/>
      <c r="AL385" s="34"/>
      <c r="AM385" s="20"/>
      <c r="AN385" s="34"/>
      <c r="AO385" s="20">
        <v>3547</v>
      </c>
      <c r="AP385" s="34">
        <v>18</v>
      </c>
      <c r="AQ385" s="41">
        <v>3549</v>
      </c>
      <c r="AR385" s="42">
        <v>18</v>
      </c>
      <c r="AS385" s="41">
        <v>3568</v>
      </c>
      <c r="AT385" s="42">
        <v>18</v>
      </c>
      <c r="AU385" s="41">
        <v>2952</v>
      </c>
      <c r="AV385" s="42">
        <v>16</v>
      </c>
      <c r="AW385" s="41"/>
      <c r="AX385" s="42"/>
      <c r="AY385" s="36">
        <v>1350</v>
      </c>
      <c r="AZ385" s="21">
        <v>8</v>
      </c>
      <c r="BA385" s="36">
        <v>2214</v>
      </c>
      <c r="BB385" s="21">
        <v>10</v>
      </c>
      <c r="BC385" s="36"/>
      <c r="BD385" s="21"/>
      <c r="BE385" s="36">
        <v>1965</v>
      </c>
      <c r="BF385" s="21">
        <v>10</v>
      </c>
      <c r="BG385" s="85"/>
      <c r="BH385" s="86"/>
      <c r="BI385" s="85"/>
      <c r="BJ385" s="86"/>
      <c r="BK385" s="85"/>
      <c r="BL385" s="86"/>
      <c r="BM385" s="85"/>
      <c r="BN385" s="86"/>
      <c r="BO385" s="85"/>
      <c r="BP385" s="86"/>
      <c r="BQ385" s="91"/>
      <c r="BR385" s="92"/>
      <c r="BS385" s="91"/>
      <c r="BT385" s="92"/>
    </row>
    <row r="386" spans="1:72" ht="12.75">
      <c r="A386" s="11" t="s">
        <v>108</v>
      </c>
      <c r="B386" s="12" t="str">
        <f>MID(C386,2,LEN(C386))</f>
        <v>M</v>
      </c>
      <c r="C386" s="12" t="s">
        <v>26</v>
      </c>
      <c r="D386" s="13" t="s">
        <v>87</v>
      </c>
      <c r="E386" s="14">
        <v>1921</v>
      </c>
      <c r="F386" s="15">
        <f>K386+M386+O386+Q386+S386+U386+W386+Y386+AA386+AC386+AE386+AG386+AI386+AK386+AM386+AO386+AQ386+AS386+AU386+AW386+AY386+BA386+BC386+BE386+BG386+BI386+BK386+BM386+BO386+BQ386+BS386</f>
        <v>4550</v>
      </c>
      <c r="G386" s="59">
        <f>L386+N386+P386+R386+T386+V386+X386+Z386+AB386+AD386+AF386+AH386+AJ386+AL386+AN386+AP386+AR386+AT386+AV386+AX386+AZ386+BB386+BD386+BF386+BH386+BJ386+BL386+BN386+BP386+BR386+BT386</f>
        <v>28</v>
      </c>
      <c r="H386" s="16">
        <f>IF(G386&gt;0,F386/G386,0)</f>
        <v>162.5</v>
      </c>
      <c r="I386" s="80">
        <v>26.73958333333333</v>
      </c>
      <c r="J386" s="17">
        <f>IF(H386&gt;=$J$2,0,IF((($J$2-H386)*$J$1/100)&gt;35,35,(($J$2-H386)*$J$1/100)))</f>
        <v>28.125</v>
      </c>
      <c r="K386" s="23"/>
      <c r="L386" s="24"/>
      <c r="M386" s="23"/>
      <c r="N386" s="24"/>
      <c r="O386" s="23"/>
      <c r="P386" s="24"/>
      <c r="Q386" s="23">
        <v>2937</v>
      </c>
      <c r="R386" s="24">
        <v>18</v>
      </c>
      <c r="S386" s="23"/>
      <c r="T386" s="24"/>
      <c r="U386" s="168"/>
      <c r="V386" s="169"/>
      <c r="W386" s="162"/>
      <c r="X386" s="163"/>
      <c r="Y386" s="168"/>
      <c r="Z386" s="163"/>
      <c r="AA386" s="20"/>
      <c r="AB386" s="21"/>
      <c r="AC386" s="20"/>
      <c r="AD386" s="21"/>
      <c r="AE386" s="20"/>
      <c r="AF386" s="21"/>
      <c r="AG386" s="20"/>
      <c r="AH386" s="34"/>
      <c r="AI386" s="20"/>
      <c r="AJ386" s="34"/>
      <c r="AK386" s="20"/>
      <c r="AL386" s="34"/>
      <c r="AM386" s="20"/>
      <c r="AN386" s="34"/>
      <c r="AO386" s="20"/>
      <c r="AP386" s="34"/>
      <c r="AQ386" s="41"/>
      <c r="AR386" s="42"/>
      <c r="AS386" s="41"/>
      <c r="AT386" s="42"/>
      <c r="AU386" s="41"/>
      <c r="AV386" s="42"/>
      <c r="AW386" s="41"/>
      <c r="AX386" s="42"/>
      <c r="AY386" s="36"/>
      <c r="AZ386" s="21"/>
      <c r="BA386" s="36"/>
      <c r="BB386" s="21"/>
      <c r="BC386" s="36"/>
      <c r="BD386" s="21"/>
      <c r="BE386" s="36">
        <v>1613</v>
      </c>
      <c r="BF386" s="21">
        <v>10</v>
      </c>
      <c r="BG386" s="85"/>
      <c r="BH386" s="86"/>
      <c r="BI386" s="85"/>
      <c r="BJ386" s="86"/>
      <c r="BK386" s="85"/>
      <c r="BL386" s="86"/>
      <c r="BM386" s="85"/>
      <c r="BN386" s="86"/>
      <c r="BO386" s="85"/>
      <c r="BP386" s="86"/>
      <c r="BQ386" s="91"/>
      <c r="BR386" s="92"/>
      <c r="BS386" s="91"/>
      <c r="BT386" s="92"/>
    </row>
    <row r="387" spans="1:72" ht="12.75">
      <c r="A387" s="11" t="s">
        <v>49</v>
      </c>
      <c r="B387" s="12" t="str">
        <f>MID(C387,2,LEN(C387))</f>
        <v>M</v>
      </c>
      <c r="C387" s="12" t="s">
        <v>20</v>
      </c>
      <c r="D387" s="13" t="s">
        <v>87</v>
      </c>
      <c r="E387" s="14">
        <v>1184</v>
      </c>
      <c r="F387" s="15">
        <f>K387+M387+O387+Q387+S387+U387+W387+Y387+AA387+AC387+AE387+AG387+AI387+AK387+AM387+AO387+AQ387+AS387+AU387+AW387+AY387+BA387+BC387+BE387+BG387+BI387+BK387+BM387+BO387+BQ387+BS387</f>
        <v>5719</v>
      </c>
      <c r="G387" s="59">
        <f>L387+N387+P387+R387+T387+V387+X387+Z387+AB387+AD387+AF387+AH387+AJ387+AL387+AN387+AP387+AR387+AT387+AV387+AX387+AZ387+BB387+BD387+BF387+BH387+BJ387+BL387+BN387+BP387+BR387+BT387</f>
        <v>34</v>
      </c>
      <c r="H387" s="16">
        <f>IF(G387&gt;0,F387/G387,0)</f>
        <v>168.2058823529412</v>
      </c>
      <c r="I387" s="80">
        <v>18.52941176470589</v>
      </c>
      <c r="J387" s="17">
        <f>IF(H387&gt;=$J$2,0,IF((($J$2-H387)*$J$1/100)&gt;35,35,(($J$2-H387)*$J$1/100)))</f>
        <v>23.84558823529411</v>
      </c>
      <c r="K387" s="23"/>
      <c r="L387" s="24"/>
      <c r="M387" s="23"/>
      <c r="N387" s="24"/>
      <c r="O387" s="23"/>
      <c r="P387" s="24"/>
      <c r="Q387" s="23"/>
      <c r="R387" s="24"/>
      <c r="S387" s="23"/>
      <c r="T387" s="24"/>
      <c r="U387" s="168">
        <v>1007</v>
      </c>
      <c r="V387" s="169">
        <v>6</v>
      </c>
      <c r="W387" s="162"/>
      <c r="X387" s="163"/>
      <c r="Y387" s="168">
        <v>1918</v>
      </c>
      <c r="Z387" s="163">
        <v>12</v>
      </c>
      <c r="AA387" s="20"/>
      <c r="AB387" s="21"/>
      <c r="AC387" s="20"/>
      <c r="AD387" s="21"/>
      <c r="AE387" s="20"/>
      <c r="AF387" s="21"/>
      <c r="AG387" s="20"/>
      <c r="AH387" s="34"/>
      <c r="AI387" s="20"/>
      <c r="AJ387" s="34"/>
      <c r="AK387" s="20"/>
      <c r="AL387" s="34"/>
      <c r="AM387" s="20"/>
      <c r="AN387" s="34"/>
      <c r="AO387" s="20"/>
      <c r="AP387" s="34"/>
      <c r="AQ387" s="41"/>
      <c r="AR387" s="42"/>
      <c r="AS387" s="41"/>
      <c r="AT387" s="42"/>
      <c r="AU387" s="41"/>
      <c r="AV387" s="42"/>
      <c r="AW387" s="41"/>
      <c r="AX387" s="42"/>
      <c r="AY387" s="36"/>
      <c r="AZ387" s="21"/>
      <c r="BA387" s="36">
        <v>1071</v>
      </c>
      <c r="BB387" s="21">
        <v>6</v>
      </c>
      <c r="BC387" s="36">
        <v>1723</v>
      </c>
      <c r="BD387" s="21">
        <v>10</v>
      </c>
      <c r="BE387" s="36"/>
      <c r="BF387" s="21"/>
      <c r="BG387" s="85"/>
      <c r="BH387" s="86"/>
      <c r="BI387" s="85"/>
      <c r="BJ387" s="86"/>
      <c r="BK387" s="85"/>
      <c r="BL387" s="86"/>
      <c r="BM387" s="85"/>
      <c r="BN387" s="86"/>
      <c r="BO387" s="85"/>
      <c r="BP387" s="86"/>
      <c r="BQ387" s="91"/>
      <c r="BR387" s="92"/>
      <c r="BS387" s="91"/>
      <c r="BT387" s="92"/>
    </row>
    <row r="388" spans="1:72" ht="12.75">
      <c r="A388" s="11" t="s">
        <v>226</v>
      </c>
      <c r="B388" s="12" t="str">
        <f>MID(C388,2,LEN(C388))</f>
        <v>M</v>
      </c>
      <c r="C388" s="12" t="s">
        <v>16</v>
      </c>
      <c r="D388" s="13" t="s">
        <v>87</v>
      </c>
      <c r="E388" s="14">
        <v>1397</v>
      </c>
      <c r="F388" s="15">
        <f>K388+M388+O388+Q388+S388+U388+W388+Y388+AA388+AC388+AE388+AG388+AI388+AK388+AM388+AO388+AQ388+AS388+AU388+AW388+AY388+BA388+BC388+BE388+BG388+BI388+BK388+BM388+BO388+BQ388+BS388</f>
        <v>14769</v>
      </c>
      <c r="G388" s="59">
        <f>L388+N388+P388+R388+T388+V388+X388+Z388+AB388+AD388+AF388+AH388+AJ388+AL388+AN388+AP388+AR388+AT388+AV388+AX388+AZ388+BB388+BD388+BF388+BH388+BJ388+BL388+BN388+BP388+BR388+BT388</f>
        <v>80</v>
      </c>
      <c r="H388" s="16">
        <f>IF(G388&gt;0,F388/G388,0)</f>
        <v>184.6125</v>
      </c>
      <c r="I388" s="80">
        <v>6.641566265060235</v>
      </c>
      <c r="J388" s="17">
        <f>IF(H388&gt;=$J$2,0,IF((($J$2-H388)*$J$1/100)&gt;35,35,(($J$2-H388)*$J$1/100)))</f>
        <v>11.540624999999991</v>
      </c>
      <c r="K388" s="23"/>
      <c r="L388" s="24"/>
      <c r="M388" s="23">
        <v>2209</v>
      </c>
      <c r="N388" s="24">
        <v>12</v>
      </c>
      <c r="O388" s="23"/>
      <c r="P388" s="24"/>
      <c r="Q388" s="23">
        <v>3343</v>
      </c>
      <c r="R388" s="24">
        <v>18</v>
      </c>
      <c r="S388" s="23"/>
      <c r="T388" s="24"/>
      <c r="U388" s="168"/>
      <c r="V388" s="169"/>
      <c r="W388" s="162"/>
      <c r="X388" s="163"/>
      <c r="Y388" s="168"/>
      <c r="Z388" s="163"/>
      <c r="AA388" s="20"/>
      <c r="AB388" s="21"/>
      <c r="AC388" s="20"/>
      <c r="AD388" s="21"/>
      <c r="AE388" s="20"/>
      <c r="AF388" s="21"/>
      <c r="AG388" s="20"/>
      <c r="AH388" s="34"/>
      <c r="AI388" s="20"/>
      <c r="AJ388" s="34"/>
      <c r="AK388" s="20"/>
      <c r="AL388" s="34"/>
      <c r="AM388" s="20"/>
      <c r="AN388" s="34"/>
      <c r="AO388" s="20"/>
      <c r="AP388" s="34"/>
      <c r="AQ388" s="41">
        <v>2134</v>
      </c>
      <c r="AR388" s="42">
        <v>12</v>
      </c>
      <c r="AS388" s="41"/>
      <c r="AT388" s="42"/>
      <c r="AU388" s="41"/>
      <c r="AV388" s="42"/>
      <c r="AW388" s="41"/>
      <c r="AX388" s="42"/>
      <c r="AY388" s="36">
        <v>1593</v>
      </c>
      <c r="AZ388" s="21">
        <v>8</v>
      </c>
      <c r="BA388" s="36">
        <v>1869</v>
      </c>
      <c r="BB388" s="21">
        <v>10</v>
      </c>
      <c r="BC388" s="36">
        <v>1917</v>
      </c>
      <c r="BD388" s="21">
        <v>10</v>
      </c>
      <c r="BE388" s="36">
        <v>1704</v>
      </c>
      <c r="BF388" s="21">
        <v>10</v>
      </c>
      <c r="BG388" s="85"/>
      <c r="BH388" s="86"/>
      <c r="BI388" s="85"/>
      <c r="BJ388" s="86"/>
      <c r="BK388" s="85"/>
      <c r="BL388" s="86"/>
      <c r="BM388" s="85"/>
      <c r="BN388" s="86"/>
      <c r="BO388" s="85"/>
      <c r="BP388" s="86"/>
      <c r="BQ388" s="91"/>
      <c r="BR388" s="92"/>
      <c r="BS388" s="91"/>
      <c r="BT388" s="92"/>
    </row>
    <row r="389" spans="1:72" ht="12.75">
      <c r="A389" s="11" t="s">
        <v>234</v>
      </c>
      <c r="B389" s="12" t="str">
        <f>MID(C389,2,LEN(C389))</f>
        <v>M</v>
      </c>
      <c r="C389" s="12" t="s">
        <v>26</v>
      </c>
      <c r="D389" s="13" t="s">
        <v>87</v>
      </c>
      <c r="E389" s="14">
        <v>1469</v>
      </c>
      <c r="F389" s="15">
        <f>K389+M389+O389+Q389+S389+U389+W389+Y389+AA389+AC389+AE389+AG389+AI389+AK389+AM389+AO389+AQ389+AS389+AU389+AW389+AY389+BA389+BC389+BE389+BG389+BI389+BK389+BM389+BO389+BQ389+BS389</f>
        <v>6432</v>
      </c>
      <c r="G389" s="59">
        <f>L389+N389+P389+R389+T389+V389+X389+Z389+AB389+AD389+AF389+AH389+AJ389+AL389+AN389+AP389+AR389+AT389+AV389+AX389+AZ389+BB389+BD389+BF389+BH389+BJ389+BL389+BN389+BP389+BR389+BT389</f>
        <v>40</v>
      </c>
      <c r="H389" s="16">
        <f>IF(G389&gt;0,F389/G389,0)</f>
        <v>160.8</v>
      </c>
      <c r="I389" s="80">
        <v>25.396153846153844</v>
      </c>
      <c r="J389" s="17">
        <f>IF(H389&gt;=$J$2,0,IF((($J$2-H389)*$J$1/100)&gt;35,35,(($J$2-H389)*$J$1/100)))</f>
        <v>29.39999999999999</v>
      </c>
      <c r="K389" s="23"/>
      <c r="L389" s="24"/>
      <c r="M389" s="23"/>
      <c r="N389" s="24"/>
      <c r="O389" s="23"/>
      <c r="P389" s="24"/>
      <c r="Q389" s="23"/>
      <c r="R389" s="24"/>
      <c r="S389" s="23"/>
      <c r="T389" s="24"/>
      <c r="U389" s="168"/>
      <c r="V389" s="169"/>
      <c r="W389" s="162"/>
      <c r="X389" s="163"/>
      <c r="Y389" s="168"/>
      <c r="Z389" s="163"/>
      <c r="AA389" s="20"/>
      <c r="AB389" s="21"/>
      <c r="AC389" s="20"/>
      <c r="AD389" s="21"/>
      <c r="AE389" s="20"/>
      <c r="AF389" s="21"/>
      <c r="AG389" s="20"/>
      <c r="AH389" s="34"/>
      <c r="AI389" s="20"/>
      <c r="AJ389" s="34"/>
      <c r="AK389" s="20"/>
      <c r="AL389" s="34"/>
      <c r="AM389" s="20"/>
      <c r="AN389" s="34"/>
      <c r="AO389" s="20"/>
      <c r="AP389" s="34"/>
      <c r="AQ389" s="41"/>
      <c r="AR389" s="42"/>
      <c r="AS389" s="41"/>
      <c r="AT389" s="42"/>
      <c r="AU389" s="41"/>
      <c r="AV389" s="42"/>
      <c r="AW389" s="41"/>
      <c r="AX389" s="42"/>
      <c r="AY389" s="36">
        <v>1633</v>
      </c>
      <c r="AZ389" s="21">
        <v>10</v>
      </c>
      <c r="BA389" s="36">
        <v>1539</v>
      </c>
      <c r="BB389" s="21">
        <v>10</v>
      </c>
      <c r="BC389" s="36">
        <v>1651</v>
      </c>
      <c r="BD389" s="21">
        <v>10</v>
      </c>
      <c r="BE389" s="36">
        <v>1609</v>
      </c>
      <c r="BF389" s="21">
        <v>10</v>
      </c>
      <c r="BG389" s="85"/>
      <c r="BH389" s="86"/>
      <c r="BI389" s="85"/>
      <c r="BJ389" s="86"/>
      <c r="BK389" s="85"/>
      <c r="BL389" s="86"/>
      <c r="BM389" s="85"/>
      <c r="BN389" s="86"/>
      <c r="BO389" s="85"/>
      <c r="BP389" s="86"/>
      <c r="BQ389" s="91"/>
      <c r="BR389" s="92"/>
      <c r="BS389" s="91"/>
      <c r="BT389" s="92"/>
    </row>
    <row r="390" spans="1:72" ht="12.75">
      <c r="A390" s="11" t="s">
        <v>528</v>
      </c>
      <c r="B390" s="12" t="str">
        <f>MID(C390,2,LEN(C390))</f>
        <v>F</v>
      </c>
      <c r="C390" s="12" t="s">
        <v>19</v>
      </c>
      <c r="D390" s="13" t="s">
        <v>87</v>
      </c>
      <c r="E390" s="14">
        <v>2991</v>
      </c>
      <c r="F390" s="15">
        <f>K390+M390+O390+Q390+S390+U390+W390+Y390+AA390+AC390+AE390+AG390+AI390+AK390+AM390+AO390+AQ390+AS390+AU390+AW390+AY390+BA390+BC390+BE390+BG390+BI390+BK390+BM390+BO390+BQ390+BS390</f>
        <v>5119</v>
      </c>
      <c r="G390" s="59">
        <f>L390+N390+P390+R390+T390+V390+X390+Z390+AB390+AD390+AF390+AH390+AJ390+AL390+AN390+AP390+AR390+AT390+AV390+AX390+AZ390+BB390+BD390+BF390+BH390+BJ390+BL390+BN390+BP390+BR390+BT390</f>
        <v>30</v>
      </c>
      <c r="H390" s="16">
        <f>IF(G390&gt;0,F390/G390,0)</f>
        <v>170.63333333333333</v>
      </c>
      <c r="I390" s="80">
        <v>35</v>
      </c>
      <c r="J390" s="17">
        <f>IF(H390&gt;=$J$2,0,IF((($J$2-H390)*$J$1/100)&gt;35,35,(($J$2-H390)*$J$1/100)))</f>
        <v>22.025000000000006</v>
      </c>
      <c r="K390" s="23"/>
      <c r="L390" s="24"/>
      <c r="M390" s="23"/>
      <c r="N390" s="24"/>
      <c r="O390" s="23"/>
      <c r="P390" s="24"/>
      <c r="Q390" s="23"/>
      <c r="R390" s="24"/>
      <c r="S390" s="23"/>
      <c r="T390" s="24"/>
      <c r="U390" s="168"/>
      <c r="V390" s="169"/>
      <c r="W390" s="162"/>
      <c r="X390" s="163"/>
      <c r="Y390" s="168"/>
      <c r="Z390" s="163"/>
      <c r="AA390" s="20"/>
      <c r="AB390" s="21"/>
      <c r="AC390" s="20"/>
      <c r="AD390" s="21"/>
      <c r="AE390" s="20"/>
      <c r="AF390" s="21"/>
      <c r="AG390" s="20"/>
      <c r="AH390" s="34"/>
      <c r="AI390" s="20"/>
      <c r="AJ390" s="34"/>
      <c r="AK390" s="20"/>
      <c r="AL390" s="34"/>
      <c r="AM390" s="20"/>
      <c r="AN390" s="34"/>
      <c r="AO390" s="20"/>
      <c r="AP390" s="34"/>
      <c r="AQ390" s="41"/>
      <c r="AR390" s="42"/>
      <c r="AS390" s="41"/>
      <c r="AT390" s="42"/>
      <c r="AU390" s="41"/>
      <c r="AV390" s="42"/>
      <c r="AW390" s="41"/>
      <c r="AX390" s="42"/>
      <c r="AY390" s="36">
        <v>1698</v>
      </c>
      <c r="AZ390" s="21">
        <v>10</v>
      </c>
      <c r="BA390" s="36">
        <v>1602</v>
      </c>
      <c r="BB390" s="21">
        <v>10</v>
      </c>
      <c r="BC390" s="36">
        <v>1819</v>
      </c>
      <c r="BD390" s="21">
        <v>10</v>
      </c>
      <c r="BE390" s="36"/>
      <c r="BF390" s="21"/>
      <c r="BG390" s="85"/>
      <c r="BH390" s="86"/>
      <c r="BI390" s="85"/>
      <c r="BJ390" s="86"/>
      <c r="BK390" s="85"/>
      <c r="BL390" s="86"/>
      <c r="BM390" s="85"/>
      <c r="BN390" s="86"/>
      <c r="BO390" s="85"/>
      <c r="BP390" s="86"/>
      <c r="BQ390" s="91"/>
      <c r="BR390" s="92"/>
      <c r="BS390" s="91"/>
      <c r="BT390" s="92"/>
    </row>
    <row r="391" spans="1:72" ht="12.75">
      <c r="A391" s="11" t="s">
        <v>527</v>
      </c>
      <c r="B391" s="12" t="str">
        <f>MID(C391,2,LEN(C391))</f>
        <v>F</v>
      </c>
      <c r="C391" s="12" t="s">
        <v>19</v>
      </c>
      <c r="D391" s="13" t="s">
        <v>87</v>
      </c>
      <c r="E391" s="14">
        <v>2992</v>
      </c>
      <c r="F391" s="15">
        <f>K391+M391+O391+Q391+S391+U391+W391+Y391+AA391+AC391+AE391+AG391+AI391+AK391+AM391+AO391+AQ391+AS391+AU391+AW391+AY391+BA391+BC391+BE391+BG391+BI391+BK391+BM391+BO391+BQ391+BS391</f>
        <v>5257</v>
      </c>
      <c r="G391" s="59">
        <f>L391+N391+P391+R391+T391+V391+X391+Z391+AB391+AD391+AF391+AH391+AJ391+AL391+AN391+AP391+AR391+AT391+AV391+AX391+AZ391+BB391+BD391+BF391+BH391+BJ391+BL391+BN391+BP391+BR391+BT391</f>
        <v>29</v>
      </c>
      <c r="H391" s="16">
        <f>IF(G391&gt;0,F391/G391,0)</f>
        <v>181.27586206896552</v>
      </c>
      <c r="I391" s="80">
        <v>35</v>
      </c>
      <c r="J391" s="17">
        <f>IF(H391&gt;=$J$2,0,IF((($J$2-H391)*$J$1/100)&gt;35,35,(($J$2-H391)*$J$1/100)))</f>
        <v>14.043103448275858</v>
      </c>
      <c r="K391" s="23"/>
      <c r="L391" s="24"/>
      <c r="M391" s="23"/>
      <c r="N391" s="24"/>
      <c r="O391" s="23"/>
      <c r="P391" s="24"/>
      <c r="Q391" s="23"/>
      <c r="R391" s="24"/>
      <c r="S391" s="23"/>
      <c r="T391" s="24"/>
      <c r="U391" s="168"/>
      <c r="V391" s="169"/>
      <c r="W391" s="162"/>
      <c r="X391" s="163"/>
      <c r="Y391" s="168"/>
      <c r="Z391" s="163"/>
      <c r="AA391" s="20"/>
      <c r="AB391" s="21"/>
      <c r="AC391" s="20"/>
      <c r="AD391" s="21"/>
      <c r="AE391" s="20"/>
      <c r="AF391" s="21"/>
      <c r="AG391" s="20"/>
      <c r="AH391" s="34"/>
      <c r="AI391" s="20"/>
      <c r="AJ391" s="34"/>
      <c r="AK391" s="20"/>
      <c r="AL391" s="34"/>
      <c r="AM391" s="20"/>
      <c r="AN391" s="34"/>
      <c r="AO391" s="20"/>
      <c r="AP391" s="34"/>
      <c r="AQ391" s="41"/>
      <c r="AR391" s="42"/>
      <c r="AS391" s="41"/>
      <c r="AT391" s="42"/>
      <c r="AU391" s="41"/>
      <c r="AV391" s="42"/>
      <c r="AW391" s="41"/>
      <c r="AX391" s="42"/>
      <c r="AY391" s="36">
        <v>1569</v>
      </c>
      <c r="AZ391" s="21">
        <v>9</v>
      </c>
      <c r="BA391" s="36">
        <v>1930</v>
      </c>
      <c r="BB391" s="21">
        <v>10</v>
      </c>
      <c r="BC391" s="36">
        <v>1758</v>
      </c>
      <c r="BD391" s="21">
        <v>10</v>
      </c>
      <c r="BE391" s="36"/>
      <c r="BF391" s="21"/>
      <c r="BG391" s="85"/>
      <c r="BH391" s="86"/>
      <c r="BI391" s="85"/>
      <c r="BJ391" s="86"/>
      <c r="BK391" s="85"/>
      <c r="BL391" s="86"/>
      <c r="BM391" s="85"/>
      <c r="BN391" s="86"/>
      <c r="BO391" s="85"/>
      <c r="BP391" s="86"/>
      <c r="BQ391" s="91"/>
      <c r="BR391" s="92"/>
      <c r="BS391" s="91"/>
      <c r="BT391" s="92"/>
    </row>
    <row r="392" spans="1:72" ht="12.75">
      <c r="A392" s="11" t="s">
        <v>244</v>
      </c>
      <c r="B392" s="12" t="str">
        <f>MID(C392,2,LEN(C392))</f>
        <v>F</v>
      </c>
      <c r="C392" s="12" t="s">
        <v>43</v>
      </c>
      <c r="D392" s="13" t="s">
        <v>87</v>
      </c>
      <c r="E392" s="14">
        <v>1827</v>
      </c>
      <c r="F392" s="15">
        <f>K392+M392+O392+Q392+S392+U392+W392+Y392+AA392+AC392+AE392+AG392+AI392+AK392+AM392+AO392+AQ392+AS392+AU392+AW392+AY392+BA392+BC392+BE392+BG392+BI392+BK392+BM392+BO392+BQ392+BS392</f>
        <v>4760</v>
      </c>
      <c r="G392" s="59">
        <f>L392+N392+P392+R392+T392+V392+X392+Z392+AB392+AD392+AF392+AH392+AJ392+AL392+AN392+AP392+AR392+AT392+AV392+AX392+AZ392+BB392+BD392+BF392+BH392+BJ392+BL392+BN392+BP392+BR392+BT392</f>
        <v>31</v>
      </c>
      <c r="H392" s="16">
        <f>IF(G392&gt;0,F392/G392,0)</f>
        <v>153.5483870967742</v>
      </c>
      <c r="I392" s="80">
        <v>26.82954545454546</v>
      </c>
      <c r="J392" s="17">
        <f>IF(H392&gt;=$J$2,0,IF((($J$2-H392)*$J$1/100)&gt;35,35,(($J$2-H392)*$J$1/100)))</f>
        <v>34.838709677419345</v>
      </c>
      <c r="K392" s="23"/>
      <c r="L392" s="24"/>
      <c r="M392" s="23"/>
      <c r="N392" s="24"/>
      <c r="O392" s="23"/>
      <c r="P392" s="24"/>
      <c r="Q392" s="23"/>
      <c r="R392" s="24"/>
      <c r="S392" s="23"/>
      <c r="T392" s="24"/>
      <c r="U392" s="168"/>
      <c r="V392" s="169"/>
      <c r="W392" s="162"/>
      <c r="X392" s="163"/>
      <c r="Y392" s="168"/>
      <c r="Z392" s="163"/>
      <c r="AA392" s="20"/>
      <c r="AB392" s="21"/>
      <c r="AC392" s="20">
        <v>875</v>
      </c>
      <c r="AD392" s="21">
        <v>6</v>
      </c>
      <c r="AE392" s="20"/>
      <c r="AF392" s="21"/>
      <c r="AG392" s="20"/>
      <c r="AH392" s="34"/>
      <c r="AI392" s="20"/>
      <c r="AJ392" s="34"/>
      <c r="AK392" s="20"/>
      <c r="AL392" s="34"/>
      <c r="AM392" s="20"/>
      <c r="AN392" s="34"/>
      <c r="AO392" s="20"/>
      <c r="AP392" s="34"/>
      <c r="AQ392" s="41"/>
      <c r="AR392" s="42"/>
      <c r="AS392" s="41"/>
      <c r="AT392" s="42"/>
      <c r="AU392" s="41"/>
      <c r="AV392" s="42"/>
      <c r="AW392" s="41"/>
      <c r="AX392" s="42"/>
      <c r="AY392" s="36">
        <v>1243</v>
      </c>
      <c r="AZ392" s="21">
        <v>8</v>
      </c>
      <c r="BA392" s="36">
        <v>1577</v>
      </c>
      <c r="BB392" s="21">
        <v>10</v>
      </c>
      <c r="BC392" s="36">
        <v>1065</v>
      </c>
      <c r="BD392" s="21">
        <v>7</v>
      </c>
      <c r="BE392" s="36"/>
      <c r="BF392" s="21"/>
      <c r="BG392" s="85"/>
      <c r="BH392" s="86"/>
      <c r="BI392" s="85"/>
      <c r="BJ392" s="86"/>
      <c r="BK392" s="85"/>
      <c r="BL392" s="86"/>
      <c r="BM392" s="85"/>
      <c r="BN392" s="86"/>
      <c r="BO392" s="85"/>
      <c r="BP392" s="86"/>
      <c r="BQ392" s="91"/>
      <c r="BR392" s="92"/>
      <c r="BS392" s="91"/>
      <c r="BT392" s="92"/>
    </row>
    <row r="393" spans="1:72" ht="12.75">
      <c r="A393" s="11" t="s">
        <v>251</v>
      </c>
      <c r="B393" s="12" t="str">
        <f>MID(C393,2,LEN(C393))</f>
        <v>F</v>
      </c>
      <c r="C393" s="12" t="s">
        <v>43</v>
      </c>
      <c r="D393" s="13" t="s">
        <v>87</v>
      </c>
      <c r="E393" s="14">
        <v>1874</v>
      </c>
      <c r="F393" s="15">
        <f>K393+M393+O393+Q393+S393+U393+W393+Y393+AA393+AC393+AE393+AG393+AI393+AK393+AM393+AO393+AQ393+AS393+AU393+AW393+AY393+BA393+BC393+BE393+BG393+BI393+BK393+BM393+BO393+BQ393+BS393</f>
        <v>3465</v>
      </c>
      <c r="G393" s="59">
        <f>L393+N393+P393+R393+T393+V393+X393+Z393+AB393+AD393+AF393+AH393+AJ393+AL393+AN393+AP393+AR393+AT393+AV393+AX393+AZ393+BB393+BD393+BF393+BH393+BJ393+BL393+BN393+BP393+BR393+BT393</f>
        <v>21</v>
      </c>
      <c r="H393" s="16">
        <f>IF(G393&gt;0,F393/G393,0)</f>
        <v>165</v>
      </c>
      <c r="I393" s="80">
        <v>29.56875000000001</v>
      </c>
      <c r="J393" s="17">
        <f>IF(H393&gt;=$J$2,0,IF((($J$2-H393)*$J$1/100)&gt;35,35,(($J$2-H393)*$J$1/100)))</f>
        <v>26.25</v>
      </c>
      <c r="K393" s="23"/>
      <c r="L393" s="24"/>
      <c r="M393" s="23"/>
      <c r="N393" s="24"/>
      <c r="O393" s="23"/>
      <c r="P393" s="24"/>
      <c r="Q393" s="23"/>
      <c r="R393" s="24"/>
      <c r="S393" s="23"/>
      <c r="T393" s="24"/>
      <c r="U393" s="168"/>
      <c r="V393" s="169"/>
      <c r="W393" s="162"/>
      <c r="X393" s="163"/>
      <c r="Y393" s="168"/>
      <c r="Z393" s="163"/>
      <c r="AA393" s="20"/>
      <c r="AB393" s="21"/>
      <c r="AC393" s="20"/>
      <c r="AD393" s="21"/>
      <c r="AE393" s="20"/>
      <c r="AF393" s="21"/>
      <c r="AG393" s="20"/>
      <c r="AH393" s="34"/>
      <c r="AI393" s="20"/>
      <c r="AJ393" s="34"/>
      <c r="AK393" s="20"/>
      <c r="AL393" s="34"/>
      <c r="AM393" s="20"/>
      <c r="AN393" s="34"/>
      <c r="AO393" s="20"/>
      <c r="AP393" s="34"/>
      <c r="AQ393" s="41"/>
      <c r="AR393" s="42"/>
      <c r="AS393" s="41"/>
      <c r="AT393" s="42"/>
      <c r="AU393" s="41"/>
      <c r="AV393" s="42"/>
      <c r="AW393" s="41"/>
      <c r="AX393" s="42"/>
      <c r="AY393" s="36">
        <v>1356</v>
      </c>
      <c r="AZ393" s="21">
        <v>8</v>
      </c>
      <c r="BA393" s="36">
        <v>1710</v>
      </c>
      <c r="BB393" s="21">
        <v>10</v>
      </c>
      <c r="BC393" s="36">
        <v>399</v>
      </c>
      <c r="BD393" s="21">
        <v>3</v>
      </c>
      <c r="BE393" s="36"/>
      <c r="BF393" s="21"/>
      <c r="BG393" s="85"/>
      <c r="BH393" s="86"/>
      <c r="BI393" s="85"/>
      <c r="BJ393" s="86"/>
      <c r="BK393" s="85"/>
      <c r="BL393" s="86"/>
      <c r="BM393" s="85"/>
      <c r="BN393" s="86"/>
      <c r="BO393" s="85"/>
      <c r="BP393" s="86"/>
      <c r="BQ393" s="91"/>
      <c r="BR393" s="92"/>
      <c r="BS393" s="91"/>
      <c r="BT393" s="92"/>
    </row>
    <row r="394" spans="1:72" ht="12.75">
      <c r="A394" s="11" t="s">
        <v>529</v>
      </c>
      <c r="B394" s="12" t="str">
        <f>MID(C394,2,LEN(C394))</f>
        <v>F</v>
      </c>
      <c r="C394" s="12" t="s">
        <v>43</v>
      </c>
      <c r="D394" s="13" t="s">
        <v>87</v>
      </c>
      <c r="E394" s="14">
        <v>1473</v>
      </c>
      <c r="F394" s="15">
        <f>K394+M394+O394+Q394+S394+U394+W394+Y394+AA394+AC394+AE394+AG394+AI394+AK394+AM394+AO394+AQ394+AS394+AU394+AW394+AY394+BA394+BC394+BE394+BG394+BI394+BK394+BM394+BO394+BQ394+BS394</f>
        <v>0</v>
      </c>
      <c r="G394" s="59">
        <f>L394+N394+P394+R394+T394+V394+X394+Z394+AB394+AD394+AF394+AH394+AJ394+AL394+AN394+AP394+AR394+AT394+AV394+AX394+AZ394+BB394+BD394+BF394+BH394+BJ394+BL394+BN394+BP394+BR394+BT394</f>
        <v>0</v>
      </c>
      <c r="H394" s="16">
        <f>IF(G394&gt;0,F394/G394,0)</f>
        <v>0</v>
      </c>
      <c r="I394" s="80">
        <v>35</v>
      </c>
      <c r="J394" s="17">
        <f>IF(H394&gt;=$J$2,0,IF((($J$2-H394)*$J$1/100)&gt;35,35,(($J$2-H394)*$J$1/100)))</f>
        <v>35</v>
      </c>
      <c r="K394" s="23"/>
      <c r="L394" s="24"/>
      <c r="M394" s="23"/>
      <c r="N394" s="24"/>
      <c r="O394" s="23"/>
      <c r="P394" s="24"/>
      <c r="Q394" s="23"/>
      <c r="R394" s="24"/>
      <c r="S394" s="23"/>
      <c r="T394" s="24"/>
      <c r="U394" s="168"/>
      <c r="V394" s="169"/>
      <c r="W394" s="162"/>
      <c r="X394" s="163"/>
      <c r="Y394" s="168"/>
      <c r="Z394" s="163"/>
      <c r="AA394" s="20"/>
      <c r="AB394" s="21"/>
      <c r="AC394" s="20"/>
      <c r="AD394" s="21"/>
      <c r="AE394" s="20"/>
      <c r="AF394" s="21"/>
      <c r="AG394" s="20"/>
      <c r="AH394" s="34"/>
      <c r="AI394" s="20"/>
      <c r="AJ394" s="34"/>
      <c r="AK394" s="20"/>
      <c r="AL394" s="34"/>
      <c r="AM394" s="20"/>
      <c r="AN394" s="34"/>
      <c r="AO394" s="20"/>
      <c r="AP394" s="34"/>
      <c r="AQ394" s="41"/>
      <c r="AR394" s="42"/>
      <c r="AS394" s="41"/>
      <c r="AT394" s="42"/>
      <c r="AU394" s="41"/>
      <c r="AV394" s="42"/>
      <c r="AW394" s="41"/>
      <c r="AX394" s="42"/>
      <c r="AY394" s="36"/>
      <c r="AZ394" s="21"/>
      <c r="BA394" s="36"/>
      <c r="BB394" s="21"/>
      <c r="BC394" s="36"/>
      <c r="BD394" s="21"/>
      <c r="BE394" s="36"/>
      <c r="BF394" s="21"/>
      <c r="BG394" s="85"/>
      <c r="BH394" s="86"/>
      <c r="BI394" s="85"/>
      <c r="BJ394" s="86"/>
      <c r="BK394" s="85"/>
      <c r="BL394" s="86"/>
      <c r="BM394" s="85"/>
      <c r="BN394" s="86"/>
      <c r="BO394" s="85"/>
      <c r="BP394" s="86"/>
      <c r="BQ394" s="91"/>
      <c r="BR394" s="92"/>
      <c r="BS394" s="91"/>
      <c r="BT394" s="92"/>
    </row>
    <row r="395" spans="1:72" ht="12.75">
      <c r="A395" s="11" t="s">
        <v>109</v>
      </c>
      <c r="B395" s="12" t="str">
        <f>MID(C395,2,LEN(C395))</f>
        <v>M</v>
      </c>
      <c r="C395" s="12" t="s">
        <v>26</v>
      </c>
      <c r="D395" s="13" t="s">
        <v>87</v>
      </c>
      <c r="E395" s="14">
        <v>1900</v>
      </c>
      <c r="F395" s="15">
        <f>K395+M395+O395+Q395+S395+U395+W395+Y395+AA395+AC395+AE395+AG395+AI395+AK395+AM395+AO395+AQ395+AS395+AU395+AW395+AY395+BA395+BC395+BE395+BG395+BI395+BK395+BM395+BO395+BQ395+BS395</f>
        <v>9246</v>
      </c>
      <c r="G395" s="59">
        <f>L395+N395+P395+R395+T395+V395+X395+Z395+AB395+AD395+AF395+AH395+AJ395+AL395+AN395+AP395+AR395+AT395+AV395+AX395+AZ395+BB395+BD395+BF395+BH395+BJ395+BL395+BN395+BP395+BR395+BT395</f>
        <v>56</v>
      </c>
      <c r="H395" s="16">
        <f>IF(G395&gt;0,F395/G395,0)</f>
        <v>165.10714285714286</v>
      </c>
      <c r="I395" s="80">
        <v>25.241379310344833</v>
      </c>
      <c r="J395" s="17">
        <f>IF(H395&gt;=$J$2,0,IF((($J$2-H395)*$J$1/100)&gt;35,35,(($J$2-H395)*$J$1/100)))</f>
        <v>26.169642857142854</v>
      </c>
      <c r="K395" s="23"/>
      <c r="L395" s="24"/>
      <c r="M395" s="23">
        <v>2088</v>
      </c>
      <c r="N395" s="24">
        <v>12</v>
      </c>
      <c r="O395" s="23"/>
      <c r="P395" s="24"/>
      <c r="Q395" s="23"/>
      <c r="R395" s="24"/>
      <c r="S395" s="23"/>
      <c r="T395" s="24"/>
      <c r="U395" s="168"/>
      <c r="V395" s="169"/>
      <c r="W395" s="162"/>
      <c r="X395" s="163"/>
      <c r="Y395" s="168"/>
      <c r="Z395" s="163"/>
      <c r="AA395" s="20"/>
      <c r="AB395" s="21"/>
      <c r="AC395" s="20"/>
      <c r="AD395" s="21"/>
      <c r="AE395" s="20"/>
      <c r="AF395" s="21"/>
      <c r="AG395" s="20"/>
      <c r="AH395" s="34"/>
      <c r="AI395" s="20"/>
      <c r="AJ395" s="34"/>
      <c r="AK395" s="20"/>
      <c r="AL395" s="34"/>
      <c r="AM395" s="20"/>
      <c r="AN395" s="34"/>
      <c r="AO395" s="20"/>
      <c r="AP395" s="34"/>
      <c r="AQ395" s="41"/>
      <c r="AR395" s="42"/>
      <c r="AS395" s="41"/>
      <c r="AT395" s="42"/>
      <c r="AU395" s="41">
        <v>3125</v>
      </c>
      <c r="AV395" s="42">
        <v>18</v>
      </c>
      <c r="AW395" s="41"/>
      <c r="AX395" s="42"/>
      <c r="AY395" s="36">
        <v>1531</v>
      </c>
      <c r="AZ395" s="21">
        <v>10</v>
      </c>
      <c r="BA395" s="36">
        <v>1015</v>
      </c>
      <c r="BB395" s="21">
        <v>6</v>
      </c>
      <c r="BC395" s="36">
        <v>1487</v>
      </c>
      <c r="BD395" s="21">
        <v>10</v>
      </c>
      <c r="BE395" s="36"/>
      <c r="BF395" s="21"/>
      <c r="BG395" s="85"/>
      <c r="BH395" s="86"/>
      <c r="BI395" s="85"/>
      <c r="BJ395" s="86"/>
      <c r="BK395" s="85"/>
      <c r="BL395" s="86"/>
      <c r="BM395" s="85"/>
      <c r="BN395" s="86"/>
      <c r="BO395" s="85"/>
      <c r="BP395" s="86"/>
      <c r="BQ395" s="91"/>
      <c r="BR395" s="92"/>
      <c r="BS395" s="91"/>
      <c r="BT395" s="92"/>
    </row>
    <row r="396" spans="1:72" ht="12.75">
      <c r="A396" s="11" t="s">
        <v>111</v>
      </c>
      <c r="B396" s="12" t="str">
        <f>MID(C396,2,LEN(C396))</f>
        <v>M</v>
      </c>
      <c r="C396" s="12" t="s">
        <v>26</v>
      </c>
      <c r="D396" s="13" t="s">
        <v>87</v>
      </c>
      <c r="E396" s="14">
        <v>1906</v>
      </c>
      <c r="F396" s="15">
        <f>K396+M396+O396+Q396+S396+U396+W396+Y396+AA396+AC396+AE396+AG396+AI396+AK396+AM396+AO396+AQ396+AS396+AU396+AW396+AY396+BA396+BC396+BE396+BG396+BI396+BK396+BM396+BO396+BQ396+BS396</f>
        <v>22778</v>
      </c>
      <c r="G396" s="59">
        <f>L396+N396+P396+R396+T396+V396+X396+Z396+AB396+AD396+AF396+AH396+AJ396+AL396+AN396+AP396+AR396+AT396+AV396+AX396+AZ396+BB396+BD396+BF396+BH396+BJ396+BL396+BN396+BP396+BR396+BT396</f>
        <v>131</v>
      </c>
      <c r="H396" s="16">
        <f>IF(G396&gt;0,F396/G396,0)</f>
        <v>173.87786259541986</v>
      </c>
      <c r="I396" s="80">
        <v>20.41586538461538</v>
      </c>
      <c r="J396" s="17">
        <f>IF(H396&gt;=$J$2,0,IF((($J$2-H396)*$J$1/100)&gt;35,35,(($J$2-H396)*$J$1/100)))</f>
        <v>19.591603053435108</v>
      </c>
      <c r="K396" s="23">
        <v>1268</v>
      </c>
      <c r="L396" s="24">
        <v>8</v>
      </c>
      <c r="M396" s="23">
        <v>1975</v>
      </c>
      <c r="N396" s="24">
        <v>12</v>
      </c>
      <c r="O396" s="23">
        <v>2171</v>
      </c>
      <c r="P396" s="24">
        <v>12</v>
      </c>
      <c r="Q396" s="23">
        <v>3244</v>
      </c>
      <c r="R396" s="24">
        <v>18</v>
      </c>
      <c r="S396" s="23">
        <v>1438</v>
      </c>
      <c r="T396" s="24">
        <v>8</v>
      </c>
      <c r="U396" s="168"/>
      <c r="V396" s="169"/>
      <c r="W396" s="162"/>
      <c r="X396" s="163"/>
      <c r="Y396" s="168"/>
      <c r="Z396" s="163"/>
      <c r="AA396" s="20"/>
      <c r="AB396" s="21"/>
      <c r="AC396" s="20">
        <v>1059</v>
      </c>
      <c r="AD396" s="21">
        <v>6</v>
      </c>
      <c r="AE396" s="20"/>
      <c r="AF396" s="21"/>
      <c r="AG396" s="20"/>
      <c r="AH396" s="34"/>
      <c r="AI396" s="20"/>
      <c r="AJ396" s="34"/>
      <c r="AK396" s="20"/>
      <c r="AL396" s="34"/>
      <c r="AM396" s="20"/>
      <c r="AN396" s="34"/>
      <c r="AO396" s="20">
        <v>1724</v>
      </c>
      <c r="AP396" s="34">
        <v>9</v>
      </c>
      <c r="AQ396" s="41">
        <v>1088</v>
      </c>
      <c r="AR396" s="42">
        <v>6</v>
      </c>
      <c r="AS396" s="41">
        <v>958</v>
      </c>
      <c r="AT396" s="42">
        <v>6</v>
      </c>
      <c r="AU396" s="41">
        <v>982</v>
      </c>
      <c r="AV396" s="42">
        <v>6</v>
      </c>
      <c r="AW396" s="41"/>
      <c r="AX396" s="42"/>
      <c r="AY396" s="36">
        <v>1793</v>
      </c>
      <c r="AZ396" s="21">
        <v>10</v>
      </c>
      <c r="BA396" s="36">
        <v>1757</v>
      </c>
      <c r="BB396" s="21">
        <v>10</v>
      </c>
      <c r="BC396" s="36">
        <v>1708</v>
      </c>
      <c r="BD396" s="21">
        <v>10</v>
      </c>
      <c r="BE396" s="36">
        <v>1613</v>
      </c>
      <c r="BF396" s="21">
        <v>10</v>
      </c>
      <c r="BG396" s="85"/>
      <c r="BH396" s="86"/>
      <c r="BI396" s="85"/>
      <c r="BJ396" s="86"/>
      <c r="BK396" s="85"/>
      <c r="BL396" s="86"/>
      <c r="BM396" s="85"/>
      <c r="BN396" s="86"/>
      <c r="BO396" s="85"/>
      <c r="BP396" s="86"/>
      <c r="BQ396" s="91"/>
      <c r="BR396" s="92"/>
      <c r="BS396" s="91"/>
      <c r="BT396" s="92"/>
    </row>
    <row r="397" spans="1:72" ht="12.75">
      <c r="A397" s="11" t="s">
        <v>110</v>
      </c>
      <c r="B397" s="12" t="str">
        <f>MID(C397,2,LEN(C397))</f>
        <v>M</v>
      </c>
      <c r="C397" s="12" t="s">
        <v>26</v>
      </c>
      <c r="D397" s="13" t="s">
        <v>87</v>
      </c>
      <c r="E397" s="14">
        <v>1905</v>
      </c>
      <c r="F397" s="15">
        <f>K397+M397+O397+Q397+S397+U397+W397+Y397+AA397+AC397+AE397+AG397+AI397+AK397+AM397+AO397+AQ397+AS397+AU397+AW397+AY397+BA397+BC397+BE397+BG397+BI397+BK397+BM397+BO397+BQ397+BS397</f>
        <v>42408</v>
      </c>
      <c r="G397" s="59">
        <f>L397+N397+P397+R397+T397+V397+X397+Z397+AB397+AD397+AF397+AH397+AJ397+AL397+AN397+AP397+AR397+AT397+AV397+AX397+AZ397+BB397+BD397+BF397+BH397+BJ397+BL397+BN397+BP397+BR397+BT397</f>
        <v>229</v>
      </c>
      <c r="H397" s="16">
        <f>IF(G397&gt;0,F397/G397,0)</f>
        <v>185.1877729257642</v>
      </c>
      <c r="I397" s="80">
        <v>11.06388888888889</v>
      </c>
      <c r="J397" s="17">
        <f>IF(H397&gt;=$J$2,0,IF((($J$2-H397)*$J$1/100)&gt;35,35,(($J$2-H397)*$J$1/100)))</f>
        <v>11.109170305676855</v>
      </c>
      <c r="K397" s="23">
        <v>1563</v>
      </c>
      <c r="L397" s="24">
        <v>8</v>
      </c>
      <c r="M397" s="23">
        <v>3461</v>
      </c>
      <c r="N397" s="24">
        <v>18</v>
      </c>
      <c r="O397" s="23">
        <v>3151</v>
      </c>
      <c r="P397" s="24">
        <v>18</v>
      </c>
      <c r="Q397" s="23">
        <v>3364</v>
      </c>
      <c r="R397" s="24">
        <v>18</v>
      </c>
      <c r="S397" s="23">
        <v>5979</v>
      </c>
      <c r="T397" s="24">
        <v>32</v>
      </c>
      <c r="U397" s="168">
        <v>4474</v>
      </c>
      <c r="V397" s="169">
        <v>24</v>
      </c>
      <c r="W397" s="162"/>
      <c r="X397" s="163"/>
      <c r="Y397" s="168">
        <v>2271</v>
      </c>
      <c r="Z397" s="163">
        <v>12</v>
      </c>
      <c r="AA397" s="20"/>
      <c r="AB397" s="21"/>
      <c r="AC397" s="20">
        <v>5616</v>
      </c>
      <c r="AD397" s="21">
        <v>30</v>
      </c>
      <c r="AE397" s="20"/>
      <c r="AF397" s="21"/>
      <c r="AG397" s="20"/>
      <c r="AH397" s="34"/>
      <c r="AI397" s="20"/>
      <c r="AJ397" s="34"/>
      <c r="AK397" s="20"/>
      <c r="AL397" s="34"/>
      <c r="AM397" s="20"/>
      <c r="AN397" s="34"/>
      <c r="AO397" s="20">
        <v>1755</v>
      </c>
      <c r="AP397" s="34">
        <v>9</v>
      </c>
      <c r="AQ397" s="41"/>
      <c r="AR397" s="42"/>
      <c r="AS397" s="41">
        <v>2120</v>
      </c>
      <c r="AT397" s="42">
        <v>12</v>
      </c>
      <c r="AU397" s="41">
        <v>2162</v>
      </c>
      <c r="AV397" s="42">
        <v>12</v>
      </c>
      <c r="AW397" s="41"/>
      <c r="AX397" s="42"/>
      <c r="AY397" s="36">
        <v>945</v>
      </c>
      <c r="AZ397" s="21">
        <v>6</v>
      </c>
      <c r="BA397" s="36">
        <v>1736</v>
      </c>
      <c r="BB397" s="21">
        <v>10</v>
      </c>
      <c r="BC397" s="36">
        <v>1887</v>
      </c>
      <c r="BD397" s="21">
        <v>10</v>
      </c>
      <c r="BE397" s="36">
        <v>1924</v>
      </c>
      <c r="BF397" s="21">
        <v>10</v>
      </c>
      <c r="BG397" s="85"/>
      <c r="BH397" s="86"/>
      <c r="BI397" s="85"/>
      <c r="BJ397" s="86"/>
      <c r="BK397" s="85"/>
      <c r="BL397" s="86"/>
      <c r="BM397" s="85"/>
      <c r="BN397" s="86"/>
      <c r="BO397" s="85"/>
      <c r="BP397" s="86"/>
      <c r="BQ397" s="91"/>
      <c r="BR397" s="92"/>
      <c r="BS397" s="91"/>
      <c r="BT397" s="92"/>
    </row>
    <row r="398" spans="1:72" ht="12.75">
      <c r="A398" s="11" t="s">
        <v>70</v>
      </c>
      <c r="B398" s="12" t="str">
        <f>MID(C398,2,LEN(C398))</f>
        <v>M</v>
      </c>
      <c r="C398" s="12" t="s">
        <v>20</v>
      </c>
      <c r="D398" s="13" t="s">
        <v>87</v>
      </c>
      <c r="E398" s="14">
        <v>748</v>
      </c>
      <c r="F398" s="15">
        <f>K398+M398+O398+Q398+S398+U398+W398+Y398+AA398+AC398+AE398+AG398+AI398+AK398+AM398+AO398+AQ398+AS398+AU398+AW398+AY398+BA398+BC398+BE398+BG398+BI398+BK398+BM398+BO398+BQ398+BS398</f>
        <v>49360</v>
      </c>
      <c r="G398" s="59">
        <f>L398+N398+P398+R398+T398+V398+X398+Z398+AB398+AD398+AF398+AH398+AJ398+AL398+AN398+AP398+AR398+AT398+AV398+AX398+AZ398+BB398+BD398+BF398+BH398+BJ398+BL398+BN398+BP398+BR398+BT398</f>
        <v>254</v>
      </c>
      <c r="H398" s="16">
        <f>IF(G398&gt;0,F398/G398,0)</f>
        <v>194.33070866141733</v>
      </c>
      <c r="I398" s="80">
        <v>8.258007117437721</v>
      </c>
      <c r="J398" s="17">
        <f>IF(H398&gt;=$J$2,0,IF((($J$2-H398)*$J$1/100)&gt;35,35,(($J$2-H398)*$J$1/100)))</f>
        <v>4.251968503937</v>
      </c>
      <c r="K398" s="23">
        <v>6262</v>
      </c>
      <c r="L398" s="24">
        <v>32</v>
      </c>
      <c r="M398" s="23">
        <v>3767</v>
      </c>
      <c r="N398" s="24">
        <v>18</v>
      </c>
      <c r="O398" s="23">
        <v>3470</v>
      </c>
      <c r="P398" s="24">
        <v>18</v>
      </c>
      <c r="Q398" s="23"/>
      <c r="R398" s="24"/>
      <c r="S398" s="23">
        <v>4528</v>
      </c>
      <c r="T398" s="24">
        <v>24</v>
      </c>
      <c r="U398" s="168">
        <v>5761</v>
      </c>
      <c r="V398" s="169">
        <v>30</v>
      </c>
      <c r="W398" s="162"/>
      <c r="X398" s="163"/>
      <c r="Y398" s="168">
        <v>5526</v>
      </c>
      <c r="Z398" s="163">
        <v>28</v>
      </c>
      <c r="AA398" s="20">
        <v>4148</v>
      </c>
      <c r="AB398" s="21">
        <v>24</v>
      </c>
      <c r="AC398" s="20">
        <v>5856</v>
      </c>
      <c r="AD398" s="21">
        <v>30</v>
      </c>
      <c r="AE398" s="20"/>
      <c r="AF398" s="21"/>
      <c r="AG398" s="20"/>
      <c r="AH398" s="34"/>
      <c r="AI398" s="20"/>
      <c r="AJ398" s="34"/>
      <c r="AK398" s="20"/>
      <c r="AL398" s="34"/>
      <c r="AM398" s="20"/>
      <c r="AN398" s="34"/>
      <c r="AO398" s="20">
        <v>4184</v>
      </c>
      <c r="AP398" s="34">
        <v>20</v>
      </c>
      <c r="AQ398" s="41"/>
      <c r="AR398" s="42"/>
      <c r="AS398" s="41">
        <v>2529</v>
      </c>
      <c r="AT398" s="42">
        <v>12</v>
      </c>
      <c r="AU398" s="41">
        <v>1910</v>
      </c>
      <c r="AV398" s="42">
        <v>10</v>
      </c>
      <c r="AW398" s="41"/>
      <c r="AX398" s="42"/>
      <c r="AY398" s="36">
        <v>1419</v>
      </c>
      <c r="AZ398" s="21">
        <v>8</v>
      </c>
      <c r="BA398" s="36"/>
      <c r="BB398" s="21"/>
      <c r="BC398" s="36"/>
      <c r="BD398" s="21"/>
      <c r="BE398" s="36"/>
      <c r="BF398" s="21"/>
      <c r="BG398" s="85"/>
      <c r="BH398" s="86"/>
      <c r="BI398" s="85"/>
      <c r="BJ398" s="86"/>
      <c r="BK398" s="85"/>
      <c r="BL398" s="86"/>
      <c r="BM398" s="85"/>
      <c r="BN398" s="86"/>
      <c r="BO398" s="85"/>
      <c r="BP398" s="86"/>
      <c r="BQ398" s="91"/>
      <c r="BR398" s="92"/>
      <c r="BS398" s="91"/>
      <c r="BT398" s="92"/>
    </row>
    <row r="399" spans="1:72" ht="12.75">
      <c r="A399" s="11" t="s">
        <v>531</v>
      </c>
      <c r="B399" s="12" t="s">
        <v>296</v>
      </c>
      <c r="C399" s="12" t="s">
        <v>16</v>
      </c>
      <c r="D399" s="13" t="s">
        <v>87</v>
      </c>
      <c r="E399" s="14">
        <v>2727</v>
      </c>
      <c r="F399" s="15">
        <f>K399+M399+O399+Q399+S399+U399+W399+Y399+AA399+AC399+AE399+AG399+AI399+AK399+AM399+AO399+AQ399+AS399+AU399+AW399+AY399+BA399+BC399+BE399+BG399+BI399+BK399+BM399+BO399+BQ399+BS399</f>
        <v>0</v>
      </c>
      <c r="G399" s="59">
        <f>L399+N399+P399+R399+T399+V399+X399+Z399+AB399+AD399+AF399+AH399+AJ399+AL399+AN399+AP399+AR399+AT399+AV399+AX399+AZ399+BB399+BD399+BF399+BH399+BJ399+BL399+BN399+BP399+BR399+BT399</f>
        <v>0</v>
      </c>
      <c r="H399" s="16">
        <f>IF(G399&gt;0,F399/G399,0)</f>
        <v>0</v>
      </c>
      <c r="I399" s="80"/>
      <c r="J399" s="17">
        <f>IF(H399&gt;=$J$2,0,IF((($J$2-H399)*$J$1/100)&gt;35,35,(($J$2-H399)*$J$1/100)))</f>
        <v>35</v>
      </c>
      <c r="K399" s="23"/>
      <c r="L399" s="24"/>
      <c r="M399" s="23"/>
      <c r="N399" s="24"/>
      <c r="O399" s="23"/>
      <c r="P399" s="24"/>
      <c r="Q399" s="23"/>
      <c r="R399" s="24"/>
      <c r="S399" s="23"/>
      <c r="T399" s="24"/>
      <c r="U399" s="168"/>
      <c r="V399" s="169"/>
      <c r="W399" s="162"/>
      <c r="X399" s="163"/>
      <c r="Y399" s="168"/>
      <c r="Z399" s="163"/>
      <c r="AA399" s="20"/>
      <c r="AB399" s="21"/>
      <c r="AC399" s="20"/>
      <c r="AD399" s="21"/>
      <c r="AE399" s="20"/>
      <c r="AF399" s="21"/>
      <c r="AG399" s="20"/>
      <c r="AH399" s="34"/>
      <c r="AI399" s="20"/>
      <c r="AJ399" s="34"/>
      <c r="AK399" s="20"/>
      <c r="AL399" s="34"/>
      <c r="AM399" s="20"/>
      <c r="AN399" s="34"/>
      <c r="AO399" s="20"/>
      <c r="AP399" s="34"/>
      <c r="AQ399" s="41"/>
      <c r="AR399" s="42"/>
      <c r="AS399" s="41"/>
      <c r="AT399" s="42"/>
      <c r="AU399" s="41"/>
      <c r="AV399" s="42"/>
      <c r="AW399" s="41"/>
      <c r="AX399" s="42"/>
      <c r="AY399" s="36"/>
      <c r="AZ399" s="21"/>
      <c r="BA399" s="36"/>
      <c r="BB399" s="21"/>
      <c r="BC399" s="36"/>
      <c r="BD399" s="21"/>
      <c r="BE399" s="36"/>
      <c r="BF399" s="21"/>
      <c r="BG399" s="85"/>
      <c r="BH399" s="86"/>
      <c r="BI399" s="85"/>
      <c r="BJ399" s="86"/>
      <c r="BK399" s="85"/>
      <c r="BL399" s="86"/>
      <c r="BM399" s="85"/>
      <c r="BN399" s="86"/>
      <c r="BO399" s="85"/>
      <c r="BP399" s="86"/>
      <c r="BQ399" s="91"/>
      <c r="BR399" s="92"/>
      <c r="BS399" s="91"/>
      <c r="BT399" s="92"/>
    </row>
    <row r="400" spans="1:72" ht="12.75">
      <c r="A400" s="11" t="s">
        <v>280</v>
      </c>
      <c r="B400" s="12" t="str">
        <f>MID(C400,2,LEN(C400))</f>
        <v>F</v>
      </c>
      <c r="C400" s="12" t="s">
        <v>43</v>
      </c>
      <c r="D400" s="13" t="s">
        <v>514</v>
      </c>
      <c r="E400" s="14">
        <v>766</v>
      </c>
      <c r="F400" s="15">
        <f>K400+M400+O400+Q400+S400+U400+W400+Y400+AA400+AC400+AE400+AG400+AI400+AK400+AM400+AO400+AQ400+AS400+AU400+AW400+AY400+BA400+BC400+BE400+BG400+BI400+BK400+BM400+BO400+BQ400+BS400</f>
        <v>0</v>
      </c>
      <c r="G400" s="59">
        <f>L400+N400+P400+R400+T400+V400+X400+Z400+AB400+AD400+AF400+AH400+AJ400+AL400+AN400+AP400+AR400+AT400+AV400+AX400+AZ400+BB400+BD400+BF400+BH400+BJ400+BL400+BN400+BP400+BR400+BT400</f>
        <v>0</v>
      </c>
      <c r="H400" s="16">
        <f>IF(G400&gt;0,F400/G400,0)</f>
        <v>0</v>
      </c>
      <c r="I400" s="80">
        <v>30.483552631578945</v>
      </c>
      <c r="J400" s="17">
        <f>IF(H400&gt;=$J$2,0,IF((($J$2-H400)*$J$1/100)&gt;35,35,(($J$2-H400)*$J$1/100)))</f>
        <v>35</v>
      </c>
      <c r="K400" s="23"/>
      <c r="L400" s="24"/>
      <c r="M400" s="23"/>
      <c r="N400" s="24"/>
      <c r="O400" s="23"/>
      <c r="P400" s="24"/>
      <c r="Q400" s="23"/>
      <c r="R400" s="24"/>
      <c r="S400" s="23"/>
      <c r="T400" s="24"/>
      <c r="U400" s="168"/>
      <c r="V400" s="169"/>
      <c r="W400" s="162"/>
      <c r="X400" s="163"/>
      <c r="Y400" s="168"/>
      <c r="Z400" s="163"/>
      <c r="AA400" s="20"/>
      <c r="AB400" s="21"/>
      <c r="AC400" s="20"/>
      <c r="AD400" s="21"/>
      <c r="AE400" s="20"/>
      <c r="AF400" s="21"/>
      <c r="AG400" s="20"/>
      <c r="AH400" s="34"/>
      <c r="AI400" s="20"/>
      <c r="AJ400" s="34"/>
      <c r="AK400" s="20"/>
      <c r="AL400" s="34"/>
      <c r="AM400" s="20"/>
      <c r="AN400" s="34"/>
      <c r="AO400" s="20"/>
      <c r="AP400" s="34"/>
      <c r="AQ400" s="41"/>
      <c r="AR400" s="42"/>
      <c r="AS400" s="41"/>
      <c r="AT400" s="42"/>
      <c r="AU400" s="41"/>
      <c r="AV400" s="42"/>
      <c r="AW400" s="41"/>
      <c r="AX400" s="42"/>
      <c r="AY400" s="36"/>
      <c r="AZ400" s="21"/>
      <c r="BA400" s="36"/>
      <c r="BB400" s="21"/>
      <c r="BC400" s="36"/>
      <c r="BD400" s="21"/>
      <c r="BE400" s="36"/>
      <c r="BF400" s="21"/>
      <c r="BG400" s="85"/>
      <c r="BH400" s="86"/>
      <c r="BI400" s="85"/>
      <c r="BJ400" s="86"/>
      <c r="BK400" s="85"/>
      <c r="BL400" s="86"/>
      <c r="BM400" s="85"/>
      <c r="BN400" s="86"/>
      <c r="BO400" s="85"/>
      <c r="BP400" s="86"/>
      <c r="BQ400" s="91"/>
      <c r="BR400" s="92"/>
      <c r="BS400" s="91"/>
      <c r="BT400" s="92"/>
    </row>
    <row r="401" spans="1:72" ht="12.75">
      <c r="A401" s="11" t="s">
        <v>281</v>
      </c>
      <c r="B401" s="12" t="str">
        <f>MID(C401,2,LEN(C401))</f>
        <v>F</v>
      </c>
      <c r="C401" s="12" t="s">
        <v>43</v>
      </c>
      <c r="D401" s="13" t="s">
        <v>514</v>
      </c>
      <c r="E401" s="14">
        <v>121</v>
      </c>
      <c r="F401" s="15">
        <f>K401+M401+O401+Q401+S401+U401+W401+Y401+AA401+AC401+AE401+AG401+AI401+AK401+AM401+AO401+AQ401+AS401+AU401+AW401+AY401+BA401+BC401+BE401+BG401+BI401+BK401+BM401+BO401+BQ401+BS401</f>
        <v>3333</v>
      </c>
      <c r="G401" s="59">
        <f>L401+N401+P401+R401+T401+V401+X401+Z401+AB401+AD401+AF401+AH401+AJ401+AL401+AN401+AP401+AR401+AT401+AV401+AX401+AZ401+BB401+BD401+BF401+BH401+BJ401+BL401+BN401+BP401+BR401+BT401</f>
        <v>20</v>
      </c>
      <c r="H401" s="16">
        <f>IF(G401&gt;0,F401/G401,0)</f>
        <v>166.65</v>
      </c>
      <c r="I401" s="80">
        <v>35</v>
      </c>
      <c r="J401" s="17">
        <f>IF(H401&gt;=$J$2,0,IF((($J$2-H401)*$J$1/100)&gt;35,35,(($J$2-H401)*$J$1/100)))</f>
        <v>25.012499999999996</v>
      </c>
      <c r="K401" s="23"/>
      <c r="L401" s="24"/>
      <c r="M401" s="23"/>
      <c r="N401" s="24"/>
      <c r="O401" s="23">
        <v>3041</v>
      </c>
      <c r="P401" s="24">
        <v>18</v>
      </c>
      <c r="Q401" s="23"/>
      <c r="R401" s="24"/>
      <c r="S401" s="23"/>
      <c r="T401" s="24"/>
      <c r="U401" s="168"/>
      <c r="V401" s="169"/>
      <c r="W401" s="162"/>
      <c r="X401" s="163"/>
      <c r="Y401" s="168"/>
      <c r="Z401" s="163"/>
      <c r="AA401" s="20"/>
      <c r="AB401" s="21"/>
      <c r="AC401" s="20"/>
      <c r="AD401" s="21"/>
      <c r="AE401" s="20"/>
      <c r="AF401" s="21"/>
      <c r="AG401" s="20"/>
      <c r="AH401" s="34"/>
      <c r="AI401" s="20"/>
      <c r="AJ401" s="34"/>
      <c r="AK401" s="20"/>
      <c r="AL401" s="34"/>
      <c r="AM401" s="20"/>
      <c r="AN401" s="34"/>
      <c r="AO401" s="20"/>
      <c r="AP401" s="34"/>
      <c r="AQ401" s="41"/>
      <c r="AR401" s="42"/>
      <c r="AS401" s="41"/>
      <c r="AT401" s="42"/>
      <c r="AU401" s="41"/>
      <c r="AV401" s="42"/>
      <c r="AW401" s="41"/>
      <c r="AX401" s="42"/>
      <c r="AY401" s="36"/>
      <c r="AZ401" s="21"/>
      <c r="BA401" s="36"/>
      <c r="BB401" s="21"/>
      <c r="BC401" s="36"/>
      <c r="BD401" s="21"/>
      <c r="BE401" s="36"/>
      <c r="BF401" s="21"/>
      <c r="BG401" s="85"/>
      <c r="BH401" s="86"/>
      <c r="BI401" s="85"/>
      <c r="BJ401" s="86"/>
      <c r="BK401" s="85"/>
      <c r="BL401" s="86"/>
      <c r="BM401" s="85"/>
      <c r="BN401" s="86"/>
      <c r="BO401" s="85"/>
      <c r="BP401" s="86"/>
      <c r="BQ401" s="91">
        <v>292</v>
      </c>
      <c r="BR401" s="92">
        <v>2</v>
      </c>
      <c r="BS401" s="91"/>
      <c r="BT401" s="92"/>
    </row>
    <row r="402" spans="1:72" ht="12.75">
      <c r="A402" s="11" t="s">
        <v>614</v>
      </c>
      <c r="B402" s="12" t="str">
        <f>MID(C402,2,LEN(C402))</f>
        <v>F</v>
      </c>
      <c r="C402" s="12" t="s">
        <v>43</v>
      </c>
      <c r="D402" s="13" t="s">
        <v>514</v>
      </c>
      <c r="E402" s="14">
        <v>1110</v>
      </c>
      <c r="F402" s="15">
        <f>K402+M402+O402+Q402+S402+U402+W402+Y402+AA402+AC402+AE402+AG402+AI402+AK402+AM402+AO402+AQ402+AS402+AU402+AW402+AY402+BA402+BC402+BE402+BG402+BI402+BK402+BM402+BO402+BQ402+BS402</f>
        <v>1517</v>
      </c>
      <c r="G402" s="59">
        <f>L402+N402+P402+R402+T402+V402+X402+Z402+AB402+AD402+AF402+AH402+AJ402+AL402+AN402+AP402+AR402+AT402+AV402+AX402+AZ402+BB402+BD402+BF402+BH402+BJ402+BL402+BN402+BP402+BR402+BT402</f>
        <v>10</v>
      </c>
      <c r="H402" s="16">
        <f>IF(G402&gt;0,F402/G402,0)</f>
        <v>151.7</v>
      </c>
      <c r="I402" s="80">
        <v>35</v>
      </c>
      <c r="J402" s="17">
        <f>IF(H402&gt;=$J$2,0,IF((($J$2-H402)*$J$1/100)&gt;35,35,(($J$2-H402)*$J$1/100)))</f>
        <v>35</v>
      </c>
      <c r="K402" s="23"/>
      <c r="L402" s="24"/>
      <c r="M402" s="23"/>
      <c r="N402" s="24"/>
      <c r="O402" s="23"/>
      <c r="P402" s="24"/>
      <c r="Q402" s="23"/>
      <c r="R402" s="24"/>
      <c r="S402" s="23"/>
      <c r="T402" s="24"/>
      <c r="U402" s="168"/>
      <c r="V402" s="169"/>
      <c r="W402" s="162"/>
      <c r="X402" s="163"/>
      <c r="Y402" s="168"/>
      <c r="Z402" s="163"/>
      <c r="AA402" s="20"/>
      <c r="AB402" s="21"/>
      <c r="AC402" s="20"/>
      <c r="AD402" s="21"/>
      <c r="AE402" s="20"/>
      <c r="AF402" s="21"/>
      <c r="AG402" s="20"/>
      <c r="AH402" s="34"/>
      <c r="AI402" s="20"/>
      <c r="AJ402" s="34"/>
      <c r="AK402" s="20"/>
      <c r="AL402" s="34"/>
      <c r="AM402" s="20"/>
      <c r="AN402" s="34"/>
      <c r="AO402" s="20"/>
      <c r="AP402" s="34"/>
      <c r="AQ402" s="41"/>
      <c r="AR402" s="42"/>
      <c r="AS402" s="41"/>
      <c r="AT402" s="42"/>
      <c r="AU402" s="41"/>
      <c r="AV402" s="42"/>
      <c r="AW402" s="41"/>
      <c r="AX402" s="42"/>
      <c r="AY402" s="36"/>
      <c r="AZ402" s="21"/>
      <c r="BA402" s="36"/>
      <c r="BB402" s="21"/>
      <c r="BC402" s="36"/>
      <c r="BD402" s="21"/>
      <c r="BE402" s="36">
        <v>1517</v>
      </c>
      <c r="BF402" s="21">
        <v>10</v>
      </c>
      <c r="BG402" s="85"/>
      <c r="BH402" s="86"/>
      <c r="BI402" s="85"/>
      <c r="BJ402" s="86"/>
      <c r="BK402" s="85"/>
      <c r="BL402" s="86"/>
      <c r="BM402" s="85"/>
      <c r="BN402" s="86"/>
      <c r="BO402" s="85"/>
      <c r="BP402" s="86"/>
      <c r="BQ402" s="91"/>
      <c r="BR402" s="92"/>
      <c r="BS402" s="91"/>
      <c r="BT402" s="92"/>
    </row>
    <row r="403" spans="1:72" ht="12.75">
      <c r="A403" s="11" t="s">
        <v>222</v>
      </c>
      <c r="B403" s="12" t="str">
        <f>MID(C403,2,LEN(C403))</f>
        <v>F</v>
      </c>
      <c r="C403" s="12" t="s">
        <v>43</v>
      </c>
      <c r="D403" s="13" t="s">
        <v>514</v>
      </c>
      <c r="E403" s="14">
        <v>1349</v>
      </c>
      <c r="F403" s="15">
        <f>K403+M403+O403+Q403+S403+U403+W403+Y403+AA403+AC403+AE403+AG403+AI403+AK403+AM403+AO403+AQ403+AS403+AU403+AW403+AY403+BA403+BC403+BE403+BG403+BI403+BK403+BM403+BO403+BQ403+BS403</f>
        <v>19285</v>
      </c>
      <c r="G403" s="59">
        <f>L403+N403+P403+R403+T403+V403+X403+Z403+AB403+AD403+AF403+AH403+AJ403+AL403+AN403+AP403+AR403+AT403+AV403+AX403+AZ403+BB403+BD403+BF403+BH403+BJ403+BL403+BN403+BP403+BR403+BT403</f>
        <v>116</v>
      </c>
      <c r="H403" s="16">
        <f>IF(G403&gt;0,F403/G403,0)</f>
        <v>166.25</v>
      </c>
      <c r="I403" s="80">
        <v>23.445378151260506</v>
      </c>
      <c r="J403" s="17">
        <f>IF(H403&gt;=$J$2,0,IF((($J$2-H403)*$J$1/100)&gt;35,35,(($J$2-H403)*$J$1/100)))</f>
        <v>25.3125</v>
      </c>
      <c r="K403" s="23"/>
      <c r="L403" s="24"/>
      <c r="M403" s="23">
        <v>3004</v>
      </c>
      <c r="N403" s="24">
        <v>18</v>
      </c>
      <c r="O403" s="23">
        <v>3042</v>
      </c>
      <c r="P403" s="24">
        <v>18</v>
      </c>
      <c r="Q403" s="23">
        <v>1993</v>
      </c>
      <c r="R403" s="24">
        <v>12</v>
      </c>
      <c r="S403" s="23"/>
      <c r="T403" s="24"/>
      <c r="U403" s="168"/>
      <c r="V403" s="169"/>
      <c r="W403" s="162"/>
      <c r="X403" s="163"/>
      <c r="Y403" s="168"/>
      <c r="Z403" s="163"/>
      <c r="AA403" s="20"/>
      <c r="AB403" s="21"/>
      <c r="AC403" s="20"/>
      <c r="AD403" s="21"/>
      <c r="AE403" s="20"/>
      <c r="AF403" s="21"/>
      <c r="AG403" s="20"/>
      <c r="AH403" s="34"/>
      <c r="AI403" s="20"/>
      <c r="AJ403" s="34"/>
      <c r="AK403" s="20"/>
      <c r="AL403" s="34"/>
      <c r="AM403" s="20"/>
      <c r="AN403" s="34"/>
      <c r="AO403" s="20">
        <v>1052</v>
      </c>
      <c r="AP403" s="34">
        <v>6</v>
      </c>
      <c r="AQ403" s="41">
        <v>963</v>
      </c>
      <c r="AR403" s="42">
        <v>6</v>
      </c>
      <c r="AS403" s="41">
        <v>934</v>
      </c>
      <c r="AT403" s="42">
        <v>6</v>
      </c>
      <c r="AU403" s="41">
        <v>1794</v>
      </c>
      <c r="AV403" s="42">
        <v>10</v>
      </c>
      <c r="AW403" s="41"/>
      <c r="AX403" s="42"/>
      <c r="AY403" s="36">
        <v>1651</v>
      </c>
      <c r="AZ403" s="21">
        <v>10</v>
      </c>
      <c r="BA403" s="36">
        <v>1701</v>
      </c>
      <c r="BB403" s="21">
        <v>10</v>
      </c>
      <c r="BC403" s="36">
        <v>1673</v>
      </c>
      <c r="BD403" s="21">
        <v>10</v>
      </c>
      <c r="BE403" s="36">
        <v>1478</v>
      </c>
      <c r="BF403" s="21">
        <v>10</v>
      </c>
      <c r="BG403" s="85"/>
      <c r="BH403" s="86"/>
      <c r="BI403" s="85"/>
      <c r="BJ403" s="86"/>
      <c r="BK403" s="85"/>
      <c r="BL403" s="86"/>
      <c r="BM403" s="85"/>
      <c r="BN403" s="86"/>
      <c r="BO403" s="85"/>
      <c r="BP403" s="86"/>
      <c r="BQ403" s="91"/>
      <c r="BR403" s="92"/>
      <c r="BS403" s="91"/>
      <c r="BT403" s="92"/>
    </row>
    <row r="404" spans="1:72" ht="12.75">
      <c r="A404" s="11" t="s">
        <v>515</v>
      </c>
      <c r="B404" s="12" t="s">
        <v>301</v>
      </c>
      <c r="C404" s="12" t="s">
        <v>43</v>
      </c>
      <c r="D404" s="13" t="s">
        <v>514</v>
      </c>
      <c r="E404" s="14">
        <v>1953</v>
      </c>
      <c r="F404" s="15">
        <f>K404+M404+O404+Q404+S404+U404+W404+Y404+AA404+AC404+AE404+AG404+AI404+AK404+AM404+AO404+AQ404+AS404+AU404+AW404+AY404+BA404+BC404+BE404+BG404+BI404+BK404+BM404+BO404+BQ404+BS404</f>
        <v>2728</v>
      </c>
      <c r="G404" s="59">
        <f>L404+N404+P404+R404+T404+V404+X404+Z404+AB404+AD404+AF404+AH404+AJ404+AL404+AN404+AP404+AR404+AT404+AV404+AX404+AZ404+BB404+BD404+BF404+BH404+BJ404+BL404+BN404+BP404+BR404+BT404</f>
        <v>20</v>
      </c>
      <c r="H404" s="16">
        <f>IF(G404&gt;0,F404/G404,0)</f>
        <v>136.4</v>
      </c>
      <c r="I404" s="80"/>
      <c r="J404" s="17">
        <f>IF(H404&gt;=$J$2,0,IF((($J$2-H404)*$J$1/100)&gt;35,35,(($J$2-H404)*$J$1/100)))</f>
        <v>35</v>
      </c>
      <c r="K404" s="23"/>
      <c r="L404" s="24"/>
      <c r="M404" s="23"/>
      <c r="N404" s="24"/>
      <c r="O404" s="23"/>
      <c r="P404" s="24"/>
      <c r="Q404" s="23"/>
      <c r="R404" s="24"/>
      <c r="S404" s="23"/>
      <c r="T404" s="24"/>
      <c r="U404" s="168"/>
      <c r="V404" s="169"/>
      <c r="W404" s="162"/>
      <c r="X404" s="163"/>
      <c r="Y404" s="168"/>
      <c r="Z404" s="163"/>
      <c r="AA404" s="20"/>
      <c r="AB404" s="21"/>
      <c r="AC404" s="20"/>
      <c r="AD404" s="21"/>
      <c r="AE404" s="20"/>
      <c r="AF404" s="21"/>
      <c r="AG404" s="20"/>
      <c r="AH404" s="34"/>
      <c r="AI404" s="20"/>
      <c r="AJ404" s="34"/>
      <c r="AK404" s="20"/>
      <c r="AL404" s="34"/>
      <c r="AM404" s="20"/>
      <c r="AN404" s="34"/>
      <c r="AO404" s="20"/>
      <c r="AP404" s="34"/>
      <c r="AQ404" s="41"/>
      <c r="AR404" s="42"/>
      <c r="AS404" s="41"/>
      <c r="AT404" s="42"/>
      <c r="AU404" s="41"/>
      <c r="AV404" s="42"/>
      <c r="AW404" s="41"/>
      <c r="AX404" s="42"/>
      <c r="AY404" s="36">
        <v>1314</v>
      </c>
      <c r="AZ404" s="21">
        <v>10</v>
      </c>
      <c r="BA404" s="36">
        <v>1414</v>
      </c>
      <c r="BB404" s="21">
        <v>10</v>
      </c>
      <c r="BC404" s="36"/>
      <c r="BD404" s="21"/>
      <c r="BE404" s="36"/>
      <c r="BF404" s="21"/>
      <c r="BG404" s="85"/>
      <c r="BH404" s="86"/>
      <c r="BI404" s="85"/>
      <c r="BJ404" s="86"/>
      <c r="BK404" s="85"/>
      <c r="BL404" s="86"/>
      <c r="BM404" s="85"/>
      <c r="BN404" s="86"/>
      <c r="BO404" s="85"/>
      <c r="BP404" s="86"/>
      <c r="BQ404" s="91"/>
      <c r="BR404" s="92"/>
      <c r="BS404" s="91"/>
      <c r="BT404" s="92"/>
    </row>
    <row r="405" spans="1:72" ht="12.75">
      <c r="A405" s="11" t="s">
        <v>282</v>
      </c>
      <c r="B405" s="12" t="str">
        <f>MID(C405,2,LEN(C405))</f>
        <v>F</v>
      </c>
      <c r="C405" s="12" t="s">
        <v>43</v>
      </c>
      <c r="D405" s="13" t="s">
        <v>514</v>
      </c>
      <c r="E405" s="14">
        <v>752</v>
      </c>
      <c r="F405" s="15">
        <f>K405+M405+O405+Q405+S405+U405+W405+Y405+AA405+AC405+AE405+AG405+AI405+AK405+AM405+AO405+AQ405+AS405+AU405+AW405+AY405+BA405+BC405+BE405+BG405+BI405+BK405+BM405+BO405+BQ405+BS405</f>
        <v>7744</v>
      </c>
      <c r="G405" s="59">
        <f>L405+N405+P405+R405+T405+V405+X405+Z405+AB405+AD405+AF405+AH405+AJ405+AL405+AN405+AP405+AR405+AT405+AV405+AX405+AZ405+BB405+BD405+BF405+BH405+BJ405+BL405+BN405+BP405+BR405+BT405</f>
        <v>52</v>
      </c>
      <c r="H405" s="16">
        <f>IF(G405&gt;0,F405/G405,0)</f>
        <v>148.92307692307693</v>
      </c>
      <c r="I405" s="80">
        <v>35</v>
      </c>
      <c r="J405" s="17">
        <f>IF(H405&gt;=$J$2,0,IF((($J$2-H405)*$J$1/100)&gt;35,35,(($J$2-H405)*$J$1/100)))</f>
        <v>35</v>
      </c>
      <c r="K405" s="23"/>
      <c r="L405" s="24"/>
      <c r="M405" s="23"/>
      <c r="N405" s="24"/>
      <c r="O405" s="23"/>
      <c r="P405" s="24"/>
      <c r="Q405" s="23">
        <v>1703</v>
      </c>
      <c r="R405" s="24">
        <v>12</v>
      </c>
      <c r="S405" s="23"/>
      <c r="T405" s="24"/>
      <c r="U405" s="168"/>
      <c r="V405" s="169"/>
      <c r="W405" s="162"/>
      <c r="X405" s="163"/>
      <c r="Y405" s="168"/>
      <c r="Z405" s="163"/>
      <c r="AA405" s="20"/>
      <c r="AB405" s="21"/>
      <c r="AC405" s="20"/>
      <c r="AD405" s="21"/>
      <c r="AE405" s="20"/>
      <c r="AF405" s="21"/>
      <c r="AG405" s="20"/>
      <c r="AH405" s="34"/>
      <c r="AI405" s="20"/>
      <c r="AJ405" s="34"/>
      <c r="AK405" s="20"/>
      <c r="AL405" s="34"/>
      <c r="AM405" s="20"/>
      <c r="AN405" s="34"/>
      <c r="AO405" s="20"/>
      <c r="AP405" s="34"/>
      <c r="AQ405" s="41"/>
      <c r="AR405" s="42"/>
      <c r="AS405" s="41"/>
      <c r="AT405" s="42"/>
      <c r="AU405" s="41"/>
      <c r="AV405" s="42"/>
      <c r="AW405" s="41"/>
      <c r="AX405" s="42"/>
      <c r="AY405" s="36">
        <v>1370</v>
      </c>
      <c r="AZ405" s="21">
        <v>10</v>
      </c>
      <c r="BA405" s="36">
        <v>1521</v>
      </c>
      <c r="BB405" s="21">
        <v>10</v>
      </c>
      <c r="BC405" s="36">
        <v>1697</v>
      </c>
      <c r="BD405" s="21">
        <v>10</v>
      </c>
      <c r="BE405" s="36">
        <v>1453</v>
      </c>
      <c r="BF405" s="21">
        <v>10</v>
      </c>
      <c r="BG405" s="85"/>
      <c r="BH405" s="86"/>
      <c r="BI405" s="85"/>
      <c r="BJ405" s="86"/>
      <c r="BK405" s="85"/>
      <c r="BL405" s="86"/>
      <c r="BM405" s="85"/>
      <c r="BN405" s="86"/>
      <c r="BO405" s="85"/>
      <c r="BP405" s="86"/>
      <c r="BQ405" s="91"/>
      <c r="BR405" s="92"/>
      <c r="BS405" s="91"/>
      <c r="BT405" s="92"/>
    </row>
    <row r="406" spans="1:72" ht="12.75">
      <c r="A406" s="11" t="s">
        <v>516</v>
      </c>
      <c r="B406" s="12" t="s">
        <v>301</v>
      </c>
      <c r="C406" s="12" t="s">
        <v>43</v>
      </c>
      <c r="D406" s="13" t="s">
        <v>514</v>
      </c>
      <c r="E406" s="14">
        <v>1530</v>
      </c>
      <c r="F406" s="15">
        <f>K406+M406+O406+Q406+S406+U406+W406+Y406+AA406+AC406+AE406+AG406+AI406+AK406+AM406+AO406+AQ406+AS406+AU406+AW406+AY406+BA406+BC406+BE406+BG406+BI406+BK406+BM406+BO406+BQ406+BS406</f>
        <v>7472</v>
      </c>
      <c r="G406" s="59">
        <f>L406+N406+P406+R406+T406+V406+X406+Z406+AB406+AD406+AF406+AH406+AJ406+AL406+AN406+AP406+AR406+AT406+AV406+AX406+AZ406+BB406+BD406+BF406+BH406+BJ406+BL406+BN406+BP406+BR406+BT406</f>
        <v>52</v>
      </c>
      <c r="H406" s="16">
        <f>IF(G406&gt;0,F406/G406,0)</f>
        <v>143.69230769230768</v>
      </c>
      <c r="I406" s="80"/>
      <c r="J406" s="17">
        <f>IF(H406&gt;=$J$2,0,IF((($J$2-H406)*$J$1/100)&gt;35,35,(($J$2-H406)*$J$1/100)))</f>
        <v>35</v>
      </c>
      <c r="K406" s="23"/>
      <c r="L406" s="24"/>
      <c r="M406" s="23"/>
      <c r="N406" s="24"/>
      <c r="O406" s="23"/>
      <c r="P406" s="24"/>
      <c r="Q406" s="23">
        <v>1755</v>
      </c>
      <c r="R406" s="24">
        <v>12</v>
      </c>
      <c r="S406" s="23"/>
      <c r="T406" s="24"/>
      <c r="U406" s="168"/>
      <c r="V406" s="169"/>
      <c r="W406" s="162"/>
      <c r="X406" s="163"/>
      <c r="Y406" s="168"/>
      <c r="Z406" s="163"/>
      <c r="AA406" s="20"/>
      <c r="AB406" s="21"/>
      <c r="AC406" s="20"/>
      <c r="AD406" s="21"/>
      <c r="AE406" s="20"/>
      <c r="AF406" s="21"/>
      <c r="AG406" s="20"/>
      <c r="AH406" s="34"/>
      <c r="AI406" s="20"/>
      <c r="AJ406" s="34"/>
      <c r="AK406" s="20"/>
      <c r="AL406" s="34"/>
      <c r="AM406" s="20"/>
      <c r="AN406" s="34"/>
      <c r="AO406" s="20"/>
      <c r="AP406" s="34"/>
      <c r="AQ406" s="41"/>
      <c r="AR406" s="42"/>
      <c r="AS406" s="41"/>
      <c r="AT406" s="42"/>
      <c r="AU406" s="41"/>
      <c r="AV406" s="42"/>
      <c r="AW406" s="41"/>
      <c r="AX406" s="42"/>
      <c r="AY406" s="36">
        <v>1328</v>
      </c>
      <c r="AZ406" s="21">
        <v>10</v>
      </c>
      <c r="BA406" s="36">
        <v>1413</v>
      </c>
      <c r="BB406" s="21">
        <v>10</v>
      </c>
      <c r="BC406" s="36">
        <v>1488</v>
      </c>
      <c r="BD406" s="21">
        <v>10</v>
      </c>
      <c r="BE406" s="36">
        <v>1488</v>
      </c>
      <c r="BF406" s="21">
        <v>10</v>
      </c>
      <c r="BG406" s="85"/>
      <c r="BH406" s="86"/>
      <c r="BI406" s="85"/>
      <c r="BJ406" s="86"/>
      <c r="BK406" s="85"/>
      <c r="BL406" s="86"/>
      <c r="BM406" s="85"/>
      <c r="BN406" s="86"/>
      <c r="BO406" s="85"/>
      <c r="BP406" s="86"/>
      <c r="BQ406" s="91"/>
      <c r="BR406" s="92"/>
      <c r="BS406" s="91"/>
      <c r="BT406" s="92"/>
    </row>
    <row r="407" spans="1:72" ht="12.75">
      <c r="A407" s="11" t="s">
        <v>566</v>
      </c>
      <c r="B407" s="12" t="s">
        <v>296</v>
      </c>
      <c r="C407" s="12" t="s">
        <v>26</v>
      </c>
      <c r="D407" s="13" t="s">
        <v>472</v>
      </c>
      <c r="E407" s="14">
        <v>1914</v>
      </c>
      <c r="F407" s="15">
        <f>K407+M407+O407+Q407+S407+U407+W407+Y407+AA407+AC407+AE407+AG407+AI407+AK407+AM407+AO407+AQ407+AS407+AU407+AW407+AY407+BA407+BC407+BE407+BG407+BI407+BK407+BM407+BO407+BQ407+BS407</f>
        <v>2429</v>
      </c>
      <c r="G407" s="59">
        <f>L407+N407+P407+R407+T407+V407+X407+Z407+AB407+AD407+AF407+AH407+AJ407+AL407+AN407+AP407+AR407+AT407+AV407+AX407+AZ407+BB407+BD407+BF407+BH407+BJ407+BL407+BN407+BP407+BR407+BT407</f>
        <v>16</v>
      </c>
      <c r="H407" s="16">
        <f>IF(G407&gt;0,F407/G407,0)</f>
        <v>151.8125</v>
      </c>
      <c r="I407" s="80"/>
      <c r="J407" s="17">
        <f>IF(H407&gt;=$J$2,0,IF((($J$2-H407)*$J$1/100)&gt;35,35,(($J$2-H407)*$J$1/100)))</f>
        <v>35</v>
      </c>
      <c r="K407" s="23"/>
      <c r="L407" s="24"/>
      <c r="M407" s="23"/>
      <c r="N407" s="24"/>
      <c r="O407" s="23"/>
      <c r="P407" s="24"/>
      <c r="Q407" s="23"/>
      <c r="R407" s="24"/>
      <c r="S407" s="23"/>
      <c r="T407" s="24"/>
      <c r="U407" s="168"/>
      <c r="V407" s="169"/>
      <c r="W407" s="162"/>
      <c r="X407" s="163"/>
      <c r="Y407" s="168"/>
      <c r="Z407" s="163"/>
      <c r="AA407" s="20"/>
      <c r="AB407" s="21"/>
      <c r="AC407" s="20"/>
      <c r="AD407" s="21"/>
      <c r="AE407" s="20"/>
      <c r="AF407" s="21"/>
      <c r="AG407" s="20"/>
      <c r="AH407" s="34"/>
      <c r="AI407" s="20"/>
      <c r="AJ407" s="34"/>
      <c r="AK407" s="20"/>
      <c r="AL407" s="34"/>
      <c r="AM407" s="20"/>
      <c r="AN407" s="34"/>
      <c r="AO407" s="20"/>
      <c r="AP407" s="34"/>
      <c r="AQ407" s="41"/>
      <c r="AR407" s="42"/>
      <c r="AS407" s="41"/>
      <c r="AT407" s="42"/>
      <c r="AU407" s="41"/>
      <c r="AV407" s="42"/>
      <c r="AW407" s="41"/>
      <c r="AX407" s="42"/>
      <c r="AY407" s="36"/>
      <c r="AZ407" s="21"/>
      <c r="BA407" s="36">
        <v>1239</v>
      </c>
      <c r="BB407" s="21">
        <v>8</v>
      </c>
      <c r="BC407" s="36">
        <v>1190</v>
      </c>
      <c r="BD407" s="21">
        <v>8</v>
      </c>
      <c r="BE407" s="36"/>
      <c r="BF407" s="21"/>
      <c r="BG407" s="85"/>
      <c r="BH407" s="86"/>
      <c r="BI407" s="85"/>
      <c r="BJ407" s="86"/>
      <c r="BK407" s="85"/>
      <c r="BL407" s="86"/>
      <c r="BM407" s="85"/>
      <c r="BN407" s="86"/>
      <c r="BO407" s="85"/>
      <c r="BP407" s="86"/>
      <c r="BQ407" s="91"/>
      <c r="BR407" s="92"/>
      <c r="BS407" s="91"/>
      <c r="BT407" s="92"/>
    </row>
    <row r="408" spans="1:72" ht="12.75">
      <c r="A408" s="11" t="s">
        <v>588</v>
      </c>
      <c r="B408" s="12" t="str">
        <f>MID(C408,2,LEN(C408))</f>
        <v>M</v>
      </c>
      <c r="C408" s="12" t="s">
        <v>26</v>
      </c>
      <c r="D408" s="13" t="s">
        <v>472</v>
      </c>
      <c r="E408" s="14">
        <v>999</v>
      </c>
      <c r="F408" s="15">
        <f>K408+M408+O408+Q408+S408+U408+W408+Y408+AA408+AC408+AE408+AG408+AI408+AK408+AM408+AO408+AQ408+AS408+AU408+AW408+AY408+BA408+BC408+BE408+BG408+BI408+BK408+BM408+BO408+BQ408+BS408</f>
        <v>6348</v>
      </c>
      <c r="G408" s="59">
        <f>L408+N408+P408+R408+T408+V408+X408+Z408+AB408+AD408+AF408+AH408+AJ408+AL408+AN408+AP408+AR408+AT408+AV408+AX408+AZ408+BB408+BD408+BF408+BH408+BJ408+BL408+BN408+BP408+BR408+BT408</f>
        <v>36</v>
      </c>
      <c r="H408" s="16">
        <f>IF(G408&gt;0,F408/G408,0)</f>
        <v>176.33333333333334</v>
      </c>
      <c r="I408" s="80">
        <v>35</v>
      </c>
      <c r="J408" s="17">
        <f>IF(H408&gt;=$J$2,0,IF((($J$2-H408)*$J$1/100)&gt;35,35,(($J$2-H408)*$J$1/100)))</f>
        <v>17.749999999999993</v>
      </c>
      <c r="K408" s="23"/>
      <c r="L408" s="24"/>
      <c r="M408" s="23"/>
      <c r="N408" s="24"/>
      <c r="O408" s="23"/>
      <c r="P408" s="24"/>
      <c r="Q408" s="23"/>
      <c r="R408" s="24"/>
      <c r="S408" s="23"/>
      <c r="T408" s="24"/>
      <c r="U408" s="168"/>
      <c r="V408" s="169"/>
      <c r="W408" s="162"/>
      <c r="X408" s="163"/>
      <c r="Y408" s="168"/>
      <c r="Z408" s="163"/>
      <c r="AA408" s="20"/>
      <c r="AB408" s="21"/>
      <c r="AC408" s="20"/>
      <c r="AD408" s="21"/>
      <c r="AE408" s="20"/>
      <c r="AF408" s="21"/>
      <c r="AG408" s="20"/>
      <c r="AH408" s="34"/>
      <c r="AI408" s="20"/>
      <c r="AJ408" s="34"/>
      <c r="AK408" s="20"/>
      <c r="AL408" s="34"/>
      <c r="AM408" s="20"/>
      <c r="AN408" s="34"/>
      <c r="AO408" s="20"/>
      <c r="AP408" s="34"/>
      <c r="AQ408" s="41"/>
      <c r="AR408" s="42"/>
      <c r="AS408" s="41"/>
      <c r="AT408" s="42"/>
      <c r="AU408" s="41"/>
      <c r="AV408" s="42"/>
      <c r="AW408" s="41"/>
      <c r="AX408" s="42"/>
      <c r="AY408" s="36">
        <v>1626</v>
      </c>
      <c r="AZ408" s="21">
        <v>10</v>
      </c>
      <c r="BA408" s="36">
        <v>976</v>
      </c>
      <c r="BB408" s="21">
        <v>6</v>
      </c>
      <c r="BC408" s="36">
        <v>1794</v>
      </c>
      <c r="BD408" s="21">
        <v>10</v>
      </c>
      <c r="BE408" s="36">
        <v>1952</v>
      </c>
      <c r="BF408" s="21">
        <v>10</v>
      </c>
      <c r="BG408" s="85"/>
      <c r="BH408" s="86"/>
      <c r="BI408" s="85"/>
      <c r="BJ408" s="86"/>
      <c r="BK408" s="85"/>
      <c r="BL408" s="86"/>
      <c r="BM408" s="85"/>
      <c r="BN408" s="86"/>
      <c r="BO408" s="85"/>
      <c r="BP408" s="86"/>
      <c r="BQ408" s="91"/>
      <c r="BR408" s="92"/>
      <c r="BS408" s="91"/>
      <c r="BT408" s="92"/>
    </row>
    <row r="409" spans="1:72" ht="12.75">
      <c r="A409" s="11" t="s">
        <v>458</v>
      </c>
      <c r="B409" s="12" t="str">
        <f>MID(C409,2,LEN(C409))</f>
        <v>F</v>
      </c>
      <c r="C409" s="12" t="s">
        <v>43</v>
      </c>
      <c r="D409" s="13" t="s">
        <v>472</v>
      </c>
      <c r="E409" s="14">
        <v>2967</v>
      </c>
      <c r="F409" s="15">
        <f>K409+M409+O409+Q409+S409+U409+W409+Y409+AA409+AC409+AE409+AG409+AI409+AK409+AM409+AO409+AQ409+AS409+AU409+AW409+AY409+BA409+BC409+BE409+BG409+BI409+BK409+BM409+BO409+BQ409+BS409</f>
        <v>2436</v>
      </c>
      <c r="G409" s="59">
        <f>L409+N409+P409+R409+T409+V409+X409+Z409+AB409+AD409+AF409+AH409+AJ409+AL409+AN409+AP409+AR409+AT409+AV409+AX409+AZ409+BB409+BD409+BF409+BH409+BJ409+BL409+BN409+BP409+BR409+BT409</f>
        <v>18</v>
      </c>
      <c r="H409" s="16">
        <f>IF(G409&gt;0,F409/G409,0)</f>
        <v>135.33333333333334</v>
      </c>
      <c r="I409" s="80">
        <v>35</v>
      </c>
      <c r="J409" s="17">
        <f>IF(H409&gt;=$J$2,0,IF((($J$2-H409)*$J$1/100)&gt;35,35,(($J$2-H409)*$J$1/100)))</f>
        <v>35</v>
      </c>
      <c r="K409" s="23"/>
      <c r="L409" s="24"/>
      <c r="M409" s="23">
        <v>790</v>
      </c>
      <c r="N409" s="24">
        <v>6</v>
      </c>
      <c r="O409" s="23"/>
      <c r="P409" s="24"/>
      <c r="Q409" s="23"/>
      <c r="R409" s="24"/>
      <c r="S409" s="23"/>
      <c r="T409" s="24"/>
      <c r="U409" s="168"/>
      <c r="V409" s="169"/>
      <c r="W409" s="162"/>
      <c r="X409" s="163"/>
      <c r="Y409" s="168"/>
      <c r="Z409" s="163"/>
      <c r="AA409" s="20"/>
      <c r="AB409" s="21"/>
      <c r="AC409" s="20"/>
      <c r="AD409" s="21"/>
      <c r="AE409" s="20"/>
      <c r="AF409" s="21"/>
      <c r="AG409" s="20"/>
      <c r="AH409" s="34"/>
      <c r="AI409" s="20"/>
      <c r="AJ409" s="34"/>
      <c r="AK409" s="20"/>
      <c r="AL409" s="34"/>
      <c r="AM409" s="20"/>
      <c r="AN409" s="34"/>
      <c r="AO409" s="20"/>
      <c r="AP409" s="34"/>
      <c r="AQ409" s="41">
        <v>792</v>
      </c>
      <c r="AR409" s="42">
        <v>6</v>
      </c>
      <c r="AS409" s="41"/>
      <c r="AT409" s="42"/>
      <c r="AU409" s="41">
        <v>854</v>
      </c>
      <c r="AV409" s="42">
        <v>6</v>
      </c>
      <c r="AW409" s="41"/>
      <c r="AX409" s="42"/>
      <c r="AY409" s="36"/>
      <c r="AZ409" s="21"/>
      <c r="BA409" s="36"/>
      <c r="BB409" s="21"/>
      <c r="BC409" s="36"/>
      <c r="BD409" s="21"/>
      <c r="BE409" s="36"/>
      <c r="BF409" s="21"/>
      <c r="BG409" s="85"/>
      <c r="BH409" s="86"/>
      <c r="BI409" s="85"/>
      <c r="BJ409" s="86"/>
      <c r="BK409" s="85"/>
      <c r="BL409" s="86"/>
      <c r="BM409" s="85"/>
      <c r="BN409" s="86"/>
      <c r="BO409" s="85"/>
      <c r="BP409" s="86"/>
      <c r="BQ409" s="91"/>
      <c r="BR409" s="92"/>
      <c r="BS409" s="91"/>
      <c r="BT409" s="92"/>
    </row>
    <row r="410" spans="1:72" ht="12.75">
      <c r="A410" s="11" t="s">
        <v>565</v>
      </c>
      <c r="B410" s="12" t="s">
        <v>296</v>
      </c>
      <c r="C410" s="12" t="s">
        <v>26</v>
      </c>
      <c r="D410" s="13" t="s">
        <v>472</v>
      </c>
      <c r="E410" s="14">
        <v>3026</v>
      </c>
      <c r="F410" s="15">
        <f>K410+M410+O410+Q410+S410+U410+W410+Y410+AA410+AC410+AE410+AG410+AI410+AK410+AM410+AO410+AQ410+AS410+AU410+AW410+AY410+BA410+BC410+BE410+BG410+BI410+BK410+BM410+BO410+BQ410+BS410</f>
        <v>806</v>
      </c>
      <c r="G410" s="59">
        <f>L410+N410+P410+R410+T410+V410+X410+Z410+AB410+AD410+AF410+AH410+AJ410+AL410+AN410+AP410+AR410+AT410+AV410+AX410+AZ410+BB410+BD410+BF410+BH410+BJ410+BL410+BN410+BP410+BR410+BT410</f>
        <v>6</v>
      </c>
      <c r="H410" s="16">
        <f>IF(G410&gt;0,F410/G410,0)</f>
        <v>134.33333333333334</v>
      </c>
      <c r="I410" s="80"/>
      <c r="J410" s="17">
        <f>IF(H410&gt;=$J$2,0,IF((($J$2-H410)*$J$1/100)&gt;35,35,(($J$2-H410)*$J$1/100)))</f>
        <v>35</v>
      </c>
      <c r="K410" s="23"/>
      <c r="L410" s="24"/>
      <c r="M410" s="23"/>
      <c r="N410" s="24"/>
      <c r="O410" s="23"/>
      <c r="P410" s="24"/>
      <c r="Q410" s="23"/>
      <c r="R410" s="24"/>
      <c r="S410" s="23"/>
      <c r="T410" s="24"/>
      <c r="U410" s="168"/>
      <c r="V410" s="169"/>
      <c r="W410" s="162"/>
      <c r="X410" s="163"/>
      <c r="Y410" s="168"/>
      <c r="Z410" s="163"/>
      <c r="AA410" s="20"/>
      <c r="AB410" s="21"/>
      <c r="AC410" s="20"/>
      <c r="AD410" s="21"/>
      <c r="AE410" s="20"/>
      <c r="AF410" s="21"/>
      <c r="AG410" s="20"/>
      <c r="AH410" s="34"/>
      <c r="AI410" s="20"/>
      <c r="AJ410" s="34"/>
      <c r="AK410" s="20"/>
      <c r="AL410" s="34"/>
      <c r="AM410" s="20"/>
      <c r="AN410" s="34"/>
      <c r="AO410" s="20"/>
      <c r="AP410" s="34"/>
      <c r="AQ410" s="41"/>
      <c r="AR410" s="42"/>
      <c r="AS410" s="41"/>
      <c r="AT410" s="42"/>
      <c r="AU410" s="41"/>
      <c r="AV410" s="42"/>
      <c r="AW410" s="41"/>
      <c r="AX410" s="42"/>
      <c r="AY410" s="36"/>
      <c r="AZ410" s="21"/>
      <c r="BA410" s="36">
        <v>806</v>
      </c>
      <c r="BB410" s="21">
        <v>6</v>
      </c>
      <c r="BC410" s="36"/>
      <c r="BD410" s="21"/>
      <c r="BE410" s="36"/>
      <c r="BF410" s="21"/>
      <c r="BG410" s="85"/>
      <c r="BH410" s="86"/>
      <c r="BI410" s="85"/>
      <c r="BJ410" s="86"/>
      <c r="BK410" s="85"/>
      <c r="BL410" s="86"/>
      <c r="BM410" s="85"/>
      <c r="BN410" s="86"/>
      <c r="BO410" s="85"/>
      <c r="BP410" s="86"/>
      <c r="BQ410" s="91"/>
      <c r="BR410" s="92"/>
      <c r="BS410" s="91"/>
      <c r="BT410" s="92"/>
    </row>
    <row r="411" spans="1:72" ht="12.75">
      <c r="A411" s="11" t="s">
        <v>564</v>
      </c>
      <c r="B411" s="12" t="s">
        <v>296</v>
      </c>
      <c r="C411" s="12" t="s">
        <v>26</v>
      </c>
      <c r="D411" s="13" t="s">
        <v>472</v>
      </c>
      <c r="E411" s="14">
        <v>1915</v>
      </c>
      <c r="F411" s="15">
        <f>K411+M411+O411+Q411+S411+U411+W411+Y411+AA411+AC411+AE411+AG411+AI411+AK411+AM411+AO411+AQ411+AS411+AU411+AW411+AY411+BA411+BC411+BE411+BG411+BI411+BK411+BM411+BO411+BQ411+BS411</f>
        <v>2574</v>
      </c>
      <c r="G411" s="59">
        <f>L411+N411+P411+R411+T411+V411+X411+Z411+AB411+AD411+AF411+AH411+AJ411+AL411+AN411+AP411+AR411+AT411+AV411+AX411+AZ411+BB411+BD411+BF411+BH411+BJ411+BL411+BN411+BP411+BR411+BT411</f>
        <v>16</v>
      </c>
      <c r="H411" s="16">
        <f>IF(G411&gt;0,F411/G411,0)</f>
        <v>160.875</v>
      </c>
      <c r="I411" s="80"/>
      <c r="J411" s="17">
        <f>IF(H411&gt;=$J$2,0,IF((($J$2-H411)*$J$1/100)&gt;35,35,(($J$2-H411)*$J$1/100)))</f>
        <v>29.34375</v>
      </c>
      <c r="K411" s="23"/>
      <c r="L411" s="24"/>
      <c r="M411" s="23"/>
      <c r="N411" s="24"/>
      <c r="O411" s="23"/>
      <c r="P411" s="24"/>
      <c r="Q411" s="23"/>
      <c r="R411" s="24"/>
      <c r="S411" s="23"/>
      <c r="T411" s="24"/>
      <c r="U411" s="168"/>
      <c r="V411" s="169"/>
      <c r="W411" s="162"/>
      <c r="X411" s="163"/>
      <c r="Y411" s="168"/>
      <c r="Z411" s="163"/>
      <c r="AA411" s="20"/>
      <c r="AB411" s="21"/>
      <c r="AC411" s="20"/>
      <c r="AD411" s="21"/>
      <c r="AE411" s="20"/>
      <c r="AF411" s="21"/>
      <c r="AG411" s="20"/>
      <c r="AH411" s="34"/>
      <c r="AI411" s="20"/>
      <c r="AJ411" s="34"/>
      <c r="AK411" s="20"/>
      <c r="AL411" s="34"/>
      <c r="AM411" s="20"/>
      <c r="AN411" s="34"/>
      <c r="AO411" s="20"/>
      <c r="AP411" s="34"/>
      <c r="AQ411" s="41"/>
      <c r="AR411" s="42"/>
      <c r="AS411" s="41"/>
      <c r="AT411" s="42"/>
      <c r="AU411" s="41"/>
      <c r="AV411" s="42"/>
      <c r="AW411" s="41"/>
      <c r="AX411" s="42"/>
      <c r="AY411" s="36"/>
      <c r="AZ411" s="21"/>
      <c r="BA411" s="36">
        <v>1292</v>
      </c>
      <c r="BB411" s="21">
        <v>8</v>
      </c>
      <c r="BC411" s="36">
        <v>1282</v>
      </c>
      <c r="BD411" s="21">
        <v>8</v>
      </c>
      <c r="BE411" s="36"/>
      <c r="BF411" s="21"/>
      <c r="BG411" s="85"/>
      <c r="BH411" s="86"/>
      <c r="BI411" s="85"/>
      <c r="BJ411" s="86"/>
      <c r="BK411" s="85"/>
      <c r="BL411" s="86"/>
      <c r="BM411" s="85"/>
      <c r="BN411" s="86"/>
      <c r="BO411" s="85"/>
      <c r="BP411" s="86"/>
      <c r="BQ411" s="91"/>
      <c r="BR411" s="92"/>
      <c r="BS411" s="91"/>
      <c r="BT411" s="92"/>
    </row>
    <row r="412" spans="1:72" ht="12.75">
      <c r="A412" s="11" t="s">
        <v>151</v>
      </c>
      <c r="B412" s="27" t="str">
        <f>MID(C412,2,LEN(C412))</f>
        <v>F</v>
      </c>
      <c r="C412" s="12" t="s">
        <v>19</v>
      </c>
      <c r="D412" s="13" t="s">
        <v>472</v>
      </c>
      <c r="E412" s="14">
        <v>1233</v>
      </c>
      <c r="F412" s="15">
        <f>K412+M412+O412+Q412+S412+U412+W412+Y412+AA412+AC412+AE412+AG412+AI412+AK412+AM412+AO412+AQ412+AS412+AU412+AW412+AY412+BA412+BC412+BE412+BG412+BI412+BK412+BM412+BO412+BQ412+BS412</f>
        <v>8168</v>
      </c>
      <c r="G412" s="59">
        <f>L412+N412+P412+R412+T412+V412+X412+Z412+AB412+AD412+AF412+AH412+AJ412+AL412+AN412+AP412+AR412+AT412+AV412+AX412+AZ412+BB412+BD412+BF412+BH412+BJ412+BL412+BN412+BP412+BR412+BT412</f>
        <v>48</v>
      </c>
      <c r="H412" s="16">
        <f>IF(G412&gt;0,F412/G412,0)</f>
        <v>170.16666666666666</v>
      </c>
      <c r="I412" s="80">
        <v>21</v>
      </c>
      <c r="J412" s="17">
        <f>IF(H412&gt;=$J$2,0,IF((($J$2-H412)*$J$1/100)&gt;35,35,(($J$2-H412)*$J$1/100)))</f>
        <v>22.37500000000001</v>
      </c>
      <c r="K412" s="23"/>
      <c r="L412" s="24"/>
      <c r="M412" s="23">
        <v>2719</v>
      </c>
      <c r="N412" s="24">
        <v>16</v>
      </c>
      <c r="O412" s="23"/>
      <c r="P412" s="24"/>
      <c r="Q412" s="23"/>
      <c r="R412" s="24"/>
      <c r="S412" s="23"/>
      <c r="T412" s="24"/>
      <c r="U412" s="168"/>
      <c r="V412" s="169"/>
      <c r="W412" s="162"/>
      <c r="X412" s="163"/>
      <c r="Y412" s="168"/>
      <c r="Z412" s="163"/>
      <c r="AA412" s="20"/>
      <c r="AB412" s="21"/>
      <c r="AC412" s="20"/>
      <c r="AD412" s="21"/>
      <c r="AE412" s="20"/>
      <c r="AF412" s="21"/>
      <c r="AG412" s="20"/>
      <c r="AH412" s="34"/>
      <c r="AI412" s="20"/>
      <c r="AJ412" s="34"/>
      <c r="AK412" s="20"/>
      <c r="AL412" s="34"/>
      <c r="AM412" s="20"/>
      <c r="AN412" s="34"/>
      <c r="AO412" s="20"/>
      <c r="AP412" s="34"/>
      <c r="AQ412" s="41"/>
      <c r="AR412" s="42"/>
      <c r="AS412" s="41"/>
      <c r="AT412" s="42"/>
      <c r="AU412" s="41">
        <v>1004</v>
      </c>
      <c r="AV412" s="42">
        <v>6</v>
      </c>
      <c r="AW412" s="41"/>
      <c r="AX412" s="42"/>
      <c r="AY412" s="36"/>
      <c r="AZ412" s="21"/>
      <c r="BA412" s="36">
        <v>1298</v>
      </c>
      <c r="BB412" s="21">
        <v>8</v>
      </c>
      <c r="BC412" s="36">
        <v>1289</v>
      </c>
      <c r="BD412" s="21">
        <v>8</v>
      </c>
      <c r="BE412" s="36">
        <v>1858</v>
      </c>
      <c r="BF412" s="21">
        <v>10</v>
      </c>
      <c r="BG412" s="85"/>
      <c r="BH412" s="86"/>
      <c r="BI412" s="85"/>
      <c r="BJ412" s="86"/>
      <c r="BK412" s="85"/>
      <c r="BL412" s="86"/>
      <c r="BM412" s="85"/>
      <c r="BN412" s="86"/>
      <c r="BO412" s="85"/>
      <c r="BP412" s="86"/>
      <c r="BQ412" s="91"/>
      <c r="BR412" s="92"/>
      <c r="BS412" s="91"/>
      <c r="BT412" s="92"/>
    </row>
    <row r="413" spans="1:72" ht="12.75">
      <c r="A413" s="11" t="s">
        <v>563</v>
      </c>
      <c r="B413" s="12" t="s">
        <v>296</v>
      </c>
      <c r="C413" s="12" t="s">
        <v>26</v>
      </c>
      <c r="D413" s="13" t="s">
        <v>472</v>
      </c>
      <c r="E413" s="14">
        <v>1648</v>
      </c>
      <c r="F413" s="15">
        <f>K413+M413+O413+Q413+S413+U413+W413+Y413+AA413+AC413+AE413+AG413+AI413+AK413+AM413+AO413+AQ413+AS413+AU413+AW413+AY413+BA413+BC413+BE413+BG413+BI413+BK413+BM413+BO413+BQ413+BS413</f>
        <v>803</v>
      </c>
      <c r="G413" s="59">
        <f>L413+N413+P413+R413+T413+V413+X413+Z413+AB413+AD413+AF413+AH413+AJ413+AL413+AN413+AP413+AR413+AT413+AV413+AX413+AZ413+BB413+BD413+BF413+BH413+BJ413+BL413+BN413+BP413+BR413+BT413</f>
        <v>6</v>
      </c>
      <c r="H413" s="16">
        <f>IF(G413&gt;0,F413/G413,0)</f>
        <v>133.83333333333334</v>
      </c>
      <c r="I413" s="80"/>
      <c r="J413" s="17">
        <f>IF(H413&gt;=$J$2,0,IF((($J$2-H413)*$J$1/100)&gt;35,35,(($J$2-H413)*$J$1/100)))</f>
        <v>35</v>
      </c>
      <c r="K413" s="23"/>
      <c r="L413" s="24"/>
      <c r="M413" s="23"/>
      <c r="N413" s="24"/>
      <c r="O413" s="23"/>
      <c r="P413" s="24"/>
      <c r="Q413" s="23"/>
      <c r="R413" s="24"/>
      <c r="S413" s="23"/>
      <c r="T413" s="24"/>
      <c r="U413" s="168"/>
      <c r="V413" s="169"/>
      <c r="W413" s="162"/>
      <c r="X413" s="163"/>
      <c r="Y413" s="168"/>
      <c r="Z413" s="163"/>
      <c r="AA413" s="20"/>
      <c r="AB413" s="21"/>
      <c r="AC413" s="20"/>
      <c r="AD413" s="21"/>
      <c r="AE413" s="20"/>
      <c r="AF413" s="21"/>
      <c r="AG413" s="20"/>
      <c r="AH413" s="34"/>
      <c r="AI413" s="20"/>
      <c r="AJ413" s="34"/>
      <c r="AK413" s="20"/>
      <c r="AL413" s="34"/>
      <c r="AM413" s="20"/>
      <c r="AN413" s="34"/>
      <c r="AO413" s="20"/>
      <c r="AP413" s="34"/>
      <c r="AQ413" s="41"/>
      <c r="AR413" s="42"/>
      <c r="AS413" s="41"/>
      <c r="AT413" s="42"/>
      <c r="AU413" s="41"/>
      <c r="AV413" s="42"/>
      <c r="AW413" s="41"/>
      <c r="AX413" s="42"/>
      <c r="AY413" s="36"/>
      <c r="AZ413" s="21"/>
      <c r="BA413" s="36">
        <v>803</v>
      </c>
      <c r="BB413" s="21">
        <v>6</v>
      </c>
      <c r="BC413" s="36"/>
      <c r="BD413" s="21"/>
      <c r="BE413" s="36"/>
      <c r="BF413" s="21"/>
      <c r="BG413" s="85"/>
      <c r="BH413" s="86"/>
      <c r="BI413" s="85"/>
      <c r="BJ413" s="86"/>
      <c r="BK413" s="85"/>
      <c r="BL413" s="86"/>
      <c r="BM413" s="85"/>
      <c r="BN413" s="86"/>
      <c r="BO413" s="85"/>
      <c r="BP413" s="86"/>
      <c r="BQ413" s="91"/>
      <c r="BR413" s="92"/>
      <c r="BS413" s="91"/>
      <c r="BT413" s="92"/>
    </row>
    <row r="414" spans="1:72" ht="12.75">
      <c r="A414" s="11" t="s">
        <v>560</v>
      </c>
      <c r="B414" s="12" t="str">
        <f>MID(C414,2,LEN(C414))</f>
        <v>M</v>
      </c>
      <c r="C414" s="12" t="s">
        <v>26</v>
      </c>
      <c r="D414" s="13" t="s">
        <v>472</v>
      </c>
      <c r="E414" s="14">
        <v>996</v>
      </c>
      <c r="F414" s="15">
        <f>K414+M414+O414+Q414+S414+U414+W414+Y414+AA414+AC414+AE414+AG414+AI414+AK414+AM414+AO414+AQ414+AS414+AU414+AW414+AY414+BA414+BC414+BE414+BG414+BI414+BK414+BM414+BO414+BQ414+BS414</f>
        <v>6186</v>
      </c>
      <c r="G414" s="59">
        <f>L414+N414+P414+R414+T414+V414+X414+Z414+AB414+AD414+AF414+AH414+AJ414+AL414+AN414+AP414+AR414+AT414+AV414+AX414+AZ414+BB414+BD414+BF414+BH414+BJ414+BL414+BN414+BP414+BR414+BT414</f>
        <v>36</v>
      </c>
      <c r="H414" s="16">
        <f>IF(G414&gt;0,F414/G414,0)</f>
        <v>171.83333333333334</v>
      </c>
      <c r="I414" s="80">
        <v>35</v>
      </c>
      <c r="J414" s="17">
        <f>IF(H414&gt;=$J$2,0,IF((($J$2-H414)*$J$1/100)&gt;35,35,(($J$2-H414)*$J$1/100)))</f>
        <v>21.12499999999999</v>
      </c>
      <c r="K414" s="23"/>
      <c r="L414" s="24"/>
      <c r="M414" s="23"/>
      <c r="N414" s="24"/>
      <c r="O414" s="23"/>
      <c r="P414" s="24"/>
      <c r="Q414" s="23"/>
      <c r="R414" s="24"/>
      <c r="S414" s="23"/>
      <c r="T414" s="24"/>
      <c r="U414" s="168"/>
      <c r="V414" s="169"/>
      <c r="W414" s="162"/>
      <c r="X414" s="163"/>
      <c r="Y414" s="168"/>
      <c r="Z414" s="163"/>
      <c r="AA414" s="20"/>
      <c r="AB414" s="21"/>
      <c r="AC414" s="20"/>
      <c r="AD414" s="21"/>
      <c r="AE414" s="20"/>
      <c r="AF414" s="21"/>
      <c r="AG414" s="20"/>
      <c r="AH414" s="34"/>
      <c r="AI414" s="20"/>
      <c r="AJ414" s="34"/>
      <c r="AK414" s="20"/>
      <c r="AL414" s="34"/>
      <c r="AM414" s="20"/>
      <c r="AN414" s="34"/>
      <c r="AO414" s="20"/>
      <c r="AP414" s="34"/>
      <c r="AQ414" s="41"/>
      <c r="AR414" s="42"/>
      <c r="AS414" s="41"/>
      <c r="AT414" s="42"/>
      <c r="AU414" s="41"/>
      <c r="AV414" s="42"/>
      <c r="AW414" s="41"/>
      <c r="AX414" s="42"/>
      <c r="AY414" s="36">
        <v>1802</v>
      </c>
      <c r="AZ414" s="21">
        <v>10</v>
      </c>
      <c r="BA414" s="36">
        <v>992</v>
      </c>
      <c r="BB414" s="21">
        <v>6</v>
      </c>
      <c r="BC414" s="36">
        <v>1635</v>
      </c>
      <c r="BD414" s="21">
        <v>10</v>
      </c>
      <c r="BE414" s="36">
        <v>1757</v>
      </c>
      <c r="BF414" s="21">
        <v>10</v>
      </c>
      <c r="BG414" s="85"/>
      <c r="BH414" s="86"/>
      <c r="BI414" s="85"/>
      <c r="BJ414" s="86"/>
      <c r="BK414" s="85"/>
      <c r="BL414" s="86"/>
      <c r="BM414" s="85"/>
      <c r="BN414" s="86"/>
      <c r="BO414" s="85"/>
      <c r="BP414" s="86"/>
      <c r="BQ414" s="91"/>
      <c r="BR414" s="92"/>
      <c r="BS414" s="91"/>
      <c r="BT414" s="92"/>
    </row>
    <row r="415" spans="1:72" ht="12.75">
      <c r="A415" s="11" t="s">
        <v>212</v>
      </c>
      <c r="B415" s="12" t="str">
        <f>MID(C415,2,LEN(C415))</f>
        <v>M</v>
      </c>
      <c r="C415" s="12" t="s">
        <v>26</v>
      </c>
      <c r="D415" s="13" t="s">
        <v>472</v>
      </c>
      <c r="E415" s="14">
        <v>1265</v>
      </c>
      <c r="F415" s="15">
        <f>K415+M415+O415+Q415+S415+U415+W415+Y415+AA415+AC415+AE415+AG415+AI415+AK415+AM415+AO415+AQ415+AS415+AU415+AW415+AY415+BA415+BC415+BE415+BG415+BI415+BK415+BM415+BO415+BQ415+BS415</f>
        <v>9767</v>
      </c>
      <c r="G415" s="59">
        <f>L415+N415+P415+R415+T415+V415+X415+Z415+AB415+AD415+AF415+AH415+AJ415+AL415+AN415+AP415+AR415+AT415+AV415+AX415+AZ415+BB415+BD415+BF415+BH415+BJ415+BL415+BN415+BP415+BR415+BT415</f>
        <v>58</v>
      </c>
      <c r="H415" s="16">
        <f>IF(G415&gt;0,F415/G415,0)</f>
        <v>168.39655172413794</v>
      </c>
      <c r="I415" s="80">
        <v>22.011363636363637</v>
      </c>
      <c r="J415" s="17">
        <f>IF(H415&gt;=$J$2,0,IF((($J$2-H415)*$J$1/100)&gt;35,35,(($J$2-H415)*$J$1/100)))</f>
        <v>23.702586206896548</v>
      </c>
      <c r="K415" s="23"/>
      <c r="L415" s="24"/>
      <c r="M415" s="23">
        <v>1966</v>
      </c>
      <c r="N415" s="24">
        <v>12</v>
      </c>
      <c r="O415" s="23"/>
      <c r="P415" s="24"/>
      <c r="Q415" s="23"/>
      <c r="R415" s="24"/>
      <c r="S415" s="23"/>
      <c r="T415" s="24"/>
      <c r="U415" s="168"/>
      <c r="V415" s="169"/>
      <c r="W415" s="162"/>
      <c r="X415" s="163"/>
      <c r="Y415" s="168"/>
      <c r="Z415" s="163"/>
      <c r="AA415" s="20"/>
      <c r="AB415" s="21"/>
      <c r="AC415" s="20"/>
      <c r="AD415" s="21"/>
      <c r="AE415" s="20"/>
      <c r="AF415" s="21"/>
      <c r="AG415" s="20"/>
      <c r="AH415" s="34"/>
      <c r="AI415" s="20"/>
      <c r="AJ415" s="34"/>
      <c r="AK415" s="20"/>
      <c r="AL415" s="34"/>
      <c r="AM415" s="20"/>
      <c r="AN415" s="34"/>
      <c r="AO415" s="20"/>
      <c r="AP415" s="34"/>
      <c r="AQ415" s="41">
        <v>1926</v>
      </c>
      <c r="AR415" s="42">
        <v>12</v>
      </c>
      <c r="AS415" s="41">
        <v>1076</v>
      </c>
      <c r="AT415" s="42">
        <v>6</v>
      </c>
      <c r="AU415" s="41"/>
      <c r="AV415" s="42"/>
      <c r="AW415" s="41"/>
      <c r="AX415" s="42"/>
      <c r="AY415" s="36">
        <v>1727</v>
      </c>
      <c r="AZ415" s="21">
        <v>10</v>
      </c>
      <c r="BA415" s="36">
        <v>1393</v>
      </c>
      <c r="BB415" s="21">
        <v>8</v>
      </c>
      <c r="BC415" s="36">
        <v>1679</v>
      </c>
      <c r="BD415" s="21">
        <v>10</v>
      </c>
      <c r="BE415" s="36"/>
      <c r="BF415" s="21"/>
      <c r="BG415" s="85"/>
      <c r="BH415" s="86"/>
      <c r="BI415" s="85"/>
      <c r="BJ415" s="86"/>
      <c r="BK415" s="85"/>
      <c r="BL415" s="86"/>
      <c r="BM415" s="85"/>
      <c r="BN415" s="86"/>
      <c r="BO415" s="85"/>
      <c r="BP415" s="86"/>
      <c r="BQ415" s="91"/>
      <c r="BR415" s="92"/>
      <c r="BS415" s="91"/>
      <c r="BT415" s="92"/>
    </row>
    <row r="416" spans="1:72" ht="12.75">
      <c r="A416" s="11" t="s">
        <v>399</v>
      </c>
      <c r="B416" s="12" t="str">
        <f>MID(C416,2,LEN(C416))</f>
        <v>M</v>
      </c>
      <c r="C416" s="12" t="s">
        <v>20</v>
      </c>
      <c r="D416" s="13" t="s">
        <v>472</v>
      </c>
      <c r="E416" s="14">
        <v>1173</v>
      </c>
      <c r="F416" s="15">
        <f>K416+M416+O416+Q416+S416+U416+W416+Y416+AA416+AC416+AE416+AG416+AI416+AK416+AM416+AO416+AQ416+AS416+AU416+AW416+AY416+BA416+BC416+BE416+BG416+BI416+BK416+BM416+BO416+BQ416+BS416</f>
        <v>2563</v>
      </c>
      <c r="G416" s="59">
        <f>L416+N416+P416+R416+T416+V416+X416+Z416+AB416+AD416+AF416+AH416+AJ416+AL416+AN416+AP416+AR416+AT416+AV416+AX416+AZ416+BB416+BD416+BF416+BH416+BJ416+BL416+BN416+BP416+BR416+BT416</f>
        <v>16</v>
      </c>
      <c r="H416" s="16">
        <f>IF(G416&gt;0,F416/G416,0)</f>
        <v>160.1875</v>
      </c>
      <c r="I416" s="80">
        <v>18.51136363636364</v>
      </c>
      <c r="J416" s="17">
        <f>IF(H416&gt;=$J$2,0,IF((($J$2-H416)*$J$1/100)&gt;35,35,(($J$2-H416)*$J$1/100)))</f>
        <v>29.859375</v>
      </c>
      <c r="K416" s="23"/>
      <c r="L416" s="24"/>
      <c r="M416" s="23"/>
      <c r="N416" s="24"/>
      <c r="O416" s="23"/>
      <c r="P416" s="24"/>
      <c r="Q416" s="23"/>
      <c r="R416" s="24"/>
      <c r="S416" s="23"/>
      <c r="T416" s="24"/>
      <c r="U416" s="168"/>
      <c r="V416" s="169"/>
      <c r="W416" s="162"/>
      <c r="X416" s="163"/>
      <c r="Y416" s="168"/>
      <c r="Z416" s="163"/>
      <c r="AA416" s="20"/>
      <c r="AB416" s="21"/>
      <c r="AC416" s="20"/>
      <c r="AD416" s="21"/>
      <c r="AE416" s="20"/>
      <c r="AF416" s="21"/>
      <c r="AG416" s="20"/>
      <c r="AH416" s="34"/>
      <c r="AI416" s="20"/>
      <c r="AJ416" s="34"/>
      <c r="AK416" s="20"/>
      <c r="AL416" s="34"/>
      <c r="AM416" s="20"/>
      <c r="AN416" s="34"/>
      <c r="AO416" s="20"/>
      <c r="AP416" s="34"/>
      <c r="AQ416" s="41"/>
      <c r="AR416" s="42"/>
      <c r="AS416" s="41"/>
      <c r="AT416" s="42"/>
      <c r="AU416" s="41"/>
      <c r="AV416" s="42"/>
      <c r="AW416" s="41"/>
      <c r="AX416" s="42"/>
      <c r="AY416" s="36"/>
      <c r="AZ416" s="21"/>
      <c r="BA416" s="36">
        <v>1301</v>
      </c>
      <c r="BB416" s="21">
        <v>8</v>
      </c>
      <c r="BC416" s="36">
        <v>1262</v>
      </c>
      <c r="BD416" s="21">
        <v>8</v>
      </c>
      <c r="BE416" s="36"/>
      <c r="BF416" s="21"/>
      <c r="BG416" s="85"/>
      <c r="BH416" s="86"/>
      <c r="BI416" s="85"/>
      <c r="BJ416" s="86"/>
      <c r="BK416" s="85"/>
      <c r="BL416" s="86"/>
      <c r="BM416" s="85"/>
      <c r="BN416" s="86"/>
      <c r="BO416" s="85"/>
      <c r="BP416" s="86"/>
      <c r="BQ416" s="91"/>
      <c r="BR416" s="92"/>
      <c r="BS416" s="91"/>
      <c r="BT416" s="92"/>
    </row>
    <row r="417" spans="1:72" ht="12.75">
      <c r="A417" s="11" t="s">
        <v>249</v>
      </c>
      <c r="B417" s="12" t="str">
        <f>MID(C417,2,LEN(C417))</f>
        <v>F</v>
      </c>
      <c r="C417" s="12" t="s">
        <v>43</v>
      </c>
      <c r="D417" s="13" t="s">
        <v>472</v>
      </c>
      <c r="E417" s="14">
        <v>1861</v>
      </c>
      <c r="F417" s="15">
        <f>K417+M417+O417+Q417+S417+U417+W417+Y417+AA417+AC417+AE417+AG417+AI417+AK417+AM417+AO417+AQ417+AS417+AU417+AW417+AY417+BA417+BC417+BE417+BG417+BI417+BK417+BM417+BO417+BQ417+BS417</f>
        <v>8836</v>
      </c>
      <c r="G417" s="59">
        <f>L417+N417+P417+R417+T417+V417+X417+Z417+AB417+AD417+AF417+AH417+AJ417+AL417+AN417+AP417+AR417+AT417+AV417+AX417+AZ417+BB417+BD417+BF417+BH417+BJ417+BL417+BN417+BP417+BR417+BT417</f>
        <v>56</v>
      </c>
      <c r="H417" s="16">
        <f>IF(G417&gt;0,F417/G417,0)</f>
        <v>157.78571428571428</v>
      </c>
      <c r="I417" s="80">
        <v>32.68421052631578</v>
      </c>
      <c r="J417" s="17">
        <f>IF(H417&gt;=$J$2,0,IF((($J$2-H417)*$J$1/100)&gt;35,35,(($J$2-H417)*$J$1/100)))</f>
        <v>31.660714285714292</v>
      </c>
      <c r="K417" s="23"/>
      <c r="L417" s="24"/>
      <c r="M417" s="23">
        <v>1915</v>
      </c>
      <c r="N417" s="24">
        <v>12</v>
      </c>
      <c r="O417" s="23"/>
      <c r="P417" s="24"/>
      <c r="Q417" s="23"/>
      <c r="R417" s="24"/>
      <c r="S417" s="23"/>
      <c r="T417" s="24"/>
      <c r="U417" s="168"/>
      <c r="V417" s="169"/>
      <c r="W417" s="162"/>
      <c r="X417" s="163"/>
      <c r="Y417" s="168"/>
      <c r="Z417" s="163"/>
      <c r="AA417" s="20"/>
      <c r="AB417" s="21"/>
      <c r="AC417" s="20"/>
      <c r="AD417" s="21"/>
      <c r="AE417" s="20"/>
      <c r="AF417" s="21"/>
      <c r="AG417" s="20"/>
      <c r="AH417" s="34"/>
      <c r="AI417" s="20"/>
      <c r="AJ417" s="34"/>
      <c r="AK417" s="20"/>
      <c r="AL417" s="34"/>
      <c r="AM417" s="20"/>
      <c r="AN417" s="34"/>
      <c r="AO417" s="20"/>
      <c r="AP417" s="34"/>
      <c r="AQ417" s="41">
        <v>901</v>
      </c>
      <c r="AR417" s="42">
        <v>6</v>
      </c>
      <c r="AS417" s="41"/>
      <c r="AT417" s="42"/>
      <c r="AU417" s="41">
        <v>1892</v>
      </c>
      <c r="AV417" s="42">
        <v>12</v>
      </c>
      <c r="AW417" s="41"/>
      <c r="AX417" s="42"/>
      <c r="AY417" s="36">
        <v>1726</v>
      </c>
      <c r="AZ417" s="21">
        <v>10</v>
      </c>
      <c r="BA417" s="36">
        <v>1179</v>
      </c>
      <c r="BB417" s="21">
        <v>8</v>
      </c>
      <c r="BC417" s="36">
        <v>939</v>
      </c>
      <c r="BD417" s="21">
        <v>6</v>
      </c>
      <c r="BE417" s="36">
        <v>284</v>
      </c>
      <c r="BF417" s="21">
        <v>2</v>
      </c>
      <c r="BG417" s="85"/>
      <c r="BH417" s="86"/>
      <c r="BI417" s="85"/>
      <c r="BJ417" s="86"/>
      <c r="BK417" s="85"/>
      <c r="BL417" s="86"/>
      <c r="BM417" s="85"/>
      <c r="BN417" s="86"/>
      <c r="BO417" s="85"/>
      <c r="BP417" s="86"/>
      <c r="BQ417" s="91"/>
      <c r="BR417" s="92"/>
      <c r="BS417" s="91"/>
      <c r="BT417" s="92"/>
    </row>
    <row r="418" spans="1:72" ht="12.75">
      <c r="A418" s="11" t="s">
        <v>561</v>
      </c>
      <c r="B418" s="12" t="str">
        <f>MID(C418,2,LEN(C418))</f>
        <v>M</v>
      </c>
      <c r="C418" s="12" t="s">
        <v>26</v>
      </c>
      <c r="D418" s="13" t="s">
        <v>472</v>
      </c>
      <c r="E418" s="14">
        <v>2971</v>
      </c>
      <c r="F418" s="15">
        <f>K418+M418+O418+Q418+S418+U418+W418+Y418+AA418+AC418+AE418+AG418+AI418+AK418+AM418+AO418+AQ418+AS418+AU418+AW418+AY418+BA418+BC418+BE418+BG418+BI418+BK418+BM418+BO418+BQ418+BS418</f>
        <v>3534</v>
      </c>
      <c r="G418" s="59">
        <f>L418+N418+P418+R418+T418+V418+X418+Z418+AB418+AD418+AF418+AH418+AJ418+AL418+AN418+AP418+AR418+AT418+AV418+AX418+AZ418+BB418+BD418+BF418+BH418+BJ418+BL418+BN418+BP418+BR418+BT418</f>
        <v>26</v>
      </c>
      <c r="H418" s="16">
        <f>IF(G418&gt;0,F418/G418,0)</f>
        <v>135.92307692307693</v>
      </c>
      <c r="I418" s="80">
        <v>35</v>
      </c>
      <c r="J418" s="17">
        <f>IF(H418&gt;=$J$2,0,IF((($J$2-H418)*$J$1/100)&gt;35,35,(($J$2-H418)*$J$1/100)))</f>
        <v>35</v>
      </c>
      <c r="K418" s="23"/>
      <c r="L418" s="24"/>
      <c r="M418" s="23"/>
      <c r="N418" s="24"/>
      <c r="O418" s="23"/>
      <c r="P418" s="24"/>
      <c r="Q418" s="23"/>
      <c r="R418" s="24"/>
      <c r="S418" s="23"/>
      <c r="T418" s="24"/>
      <c r="U418" s="168"/>
      <c r="V418" s="169"/>
      <c r="W418" s="162"/>
      <c r="X418" s="163"/>
      <c r="Y418" s="168"/>
      <c r="Z418" s="163"/>
      <c r="AA418" s="20"/>
      <c r="AB418" s="21"/>
      <c r="AC418" s="20"/>
      <c r="AD418" s="21"/>
      <c r="AE418" s="20"/>
      <c r="AF418" s="21"/>
      <c r="AG418" s="20"/>
      <c r="AH418" s="34"/>
      <c r="AI418" s="20"/>
      <c r="AJ418" s="34"/>
      <c r="AK418" s="20"/>
      <c r="AL418" s="34"/>
      <c r="AM418" s="20"/>
      <c r="AN418" s="34"/>
      <c r="AO418" s="20"/>
      <c r="AP418" s="34"/>
      <c r="AQ418" s="41"/>
      <c r="AR418" s="42"/>
      <c r="AS418" s="41"/>
      <c r="AT418" s="42"/>
      <c r="AU418" s="41"/>
      <c r="AV418" s="42"/>
      <c r="AW418" s="41"/>
      <c r="AX418" s="42"/>
      <c r="AY418" s="36">
        <v>1256</v>
      </c>
      <c r="AZ418" s="21">
        <v>10</v>
      </c>
      <c r="BA418" s="36">
        <v>1147</v>
      </c>
      <c r="BB418" s="21">
        <v>8</v>
      </c>
      <c r="BC418" s="36">
        <v>1131</v>
      </c>
      <c r="BD418" s="21">
        <v>8</v>
      </c>
      <c r="BE418" s="36"/>
      <c r="BF418" s="21"/>
      <c r="BG418" s="85"/>
      <c r="BH418" s="86"/>
      <c r="BI418" s="85"/>
      <c r="BJ418" s="86"/>
      <c r="BK418" s="85"/>
      <c r="BL418" s="86"/>
      <c r="BM418" s="85"/>
      <c r="BN418" s="86"/>
      <c r="BO418" s="85"/>
      <c r="BP418" s="86"/>
      <c r="BQ418" s="91"/>
      <c r="BR418" s="92"/>
      <c r="BS418" s="91"/>
      <c r="BT418" s="92"/>
    </row>
    <row r="419" spans="1:72" ht="12.75">
      <c r="A419" s="11" t="s">
        <v>276</v>
      </c>
      <c r="B419" s="12" t="str">
        <f>MID(C419,2,LEN(C419))</f>
        <v>F</v>
      </c>
      <c r="C419" s="12" t="s">
        <v>43</v>
      </c>
      <c r="D419" s="13" t="s">
        <v>472</v>
      </c>
      <c r="E419" s="14">
        <v>1500</v>
      </c>
      <c r="F419" s="15">
        <f>K419+M419+O419+Q419+S419+U419+W419+Y419+AA419+AC419+AE419+AG419+AI419+AK419+AM419+AO419+AQ419+AS419+AU419+AW419+AY419+BA419+BC419+BE419+BG419+BI419+BK419+BM419+BO419+BQ419+BS419</f>
        <v>8207</v>
      </c>
      <c r="G419" s="59">
        <f>L419+N419+P419+R419+T419+V419+X419+Z419+AB419+AD419+AF419+AH419+AJ419+AL419+AN419+AP419+AR419+AT419+AV419+AX419+AZ419+BB419+BD419+BF419+BH419+BJ419+BL419+BN419+BP419+BR419+BT419</f>
        <v>52</v>
      </c>
      <c r="H419" s="16">
        <f>IF(G419&gt;0,F419/G419,0)</f>
        <v>157.82692307692307</v>
      </c>
      <c r="I419" s="80">
        <v>29.364130434782602</v>
      </c>
      <c r="J419" s="17">
        <f>IF(H419&gt;=$J$2,0,IF((($J$2-H419)*$J$1/100)&gt;35,35,(($J$2-H419)*$J$1/100)))</f>
        <v>31.6298076923077</v>
      </c>
      <c r="K419" s="23"/>
      <c r="L419" s="24"/>
      <c r="M419" s="23"/>
      <c r="N419" s="24"/>
      <c r="O419" s="23"/>
      <c r="P419" s="24"/>
      <c r="Q419" s="23">
        <v>1806</v>
      </c>
      <c r="R419" s="24">
        <v>12</v>
      </c>
      <c r="S419" s="23"/>
      <c r="T419" s="24"/>
      <c r="U419" s="168"/>
      <c r="V419" s="169"/>
      <c r="W419" s="162"/>
      <c r="X419" s="163"/>
      <c r="Y419" s="168"/>
      <c r="Z419" s="163"/>
      <c r="AA419" s="20"/>
      <c r="AB419" s="21"/>
      <c r="AC419" s="20"/>
      <c r="AD419" s="21"/>
      <c r="AE419" s="20"/>
      <c r="AF419" s="21"/>
      <c r="AG419" s="20">
        <v>919</v>
      </c>
      <c r="AH419" s="34">
        <v>6</v>
      </c>
      <c r="AI419" s="20"/>
      <c r="AJ419" s="34"/>
      <c r="AK419" s="20"/>
      <c r="AL419" s="34"/>
      <c r="AM419" s="20"/>
      <c r="AN419" s="34"/>
      <c r="AO419" s="20"/>
      <c r="AP419" s="34"/>
      <c r="AQ419" s="41"/>
      <c r="AR419" s="42"/>
      <c r="AS419" s="41"/>
      <c r="AT419" s="42"/>
      <c r="AU419" s="41"/>
      <c r="AV419" s="42"/>
      <c r="AW419" s="41"/>
      <c r="AX419" s="42"/>
      <c r="AY419" s="36">
        <v>1604</v>
      </c>
      <c r="AZ419" s="21">
        <v>10</v>
      </c>
      <c r="BA419" s="36">
        <v>1202</v>
      </c>
      <c r="BB419" s="21">
        <v>8</v>
      </c>
      <c r="BC419" s="36">
        <v>1344</v>
      </c>
      <c r="BD419" s="21">
        <v>8</v>
      </c>
      <c r="BE419" s="36">
        <v>1332</v>
      </c>
      <c r="BF419" s="21">
        <v>8</v>
      </c>
      <c r="BG419" s="85"/>
      <c r="BH419" s="86"/>
      <c r="BI419" s="85"/>
      <c r="BJ419" s="86"/>
      <c r="BK419" s="85"/>
      <c r="BL419" s="86"/>
      <c r="BM419" s="85"/>
      <c r="BN419" s="86"/>
      <c r="BO419" s="85"/>
      <c r="BP419" s="86"/>
      <c r="BQ419" s="91"/>
      <c r="BR419" s="92"/>
      <c r="BS419" s="91"/>
      <c r="BT419" s="92"/>
    </row>
    <row r="420" spans="1:72" ht="12.75">
      <c r="A420" s="11" t="s">
        <v>213</v>
      </c>
      <c r="B420" s="12" t="str">
        <f>MID(C420,2,LEN(C420))</f>
        <v>F</v>
      </c>
      <c r="C420" s="12" t="s">
        <v>43</v>
      </c>
      <c r="D420" s="13" t="s">
        <v>472</v>
      </c>
      <c r="E420" s="14">
        <v>1266</v>
      </c>
      <c r="F420" s="15">
        <f>K420+M420+O420+Q420+S420+U420+W420+Y420+AA420+AC420+AE420+AG420+AI420+AK420+AM420+AO420+AQ420+AS420+AU420+AW420+AY420+BA420+BC420+BE420+BG420+BI420+BK420+BM420+BO420+BQ420+BS420</f>
        <v>16141</v>
      </c>
      <c r="G420" s="59">
        <f>L420+N420+P420+R420+T420+V420+X420+Z420+AB420+AD420+AF420+AH420+AJ420+AL420+AN420+AP420+AR420+AT420+AV420+AX420+AZ420+BB420+BD420+BF420+BH420+BJ420+BL420+BN420+BP420+BR420+BT420</f>
        <v>100</v>
      </c>
      <c r="H420" s="16">
        <f>IF(G420&gt;0,F420/G420,0)</f>
        <v>161.41</v>
      </c>
      <c r="I420" s="80">
        <v>29.8721590909091</v>
      </c>
      <c r="J420" s="17">
        <f>IF(H420&gt;=$J$2,0,IF((($J$2-H420)*$J$1/100)&gt;35,35,(($J$2-H420)*$J$1/100)))</f>
        <v>28.942500000000006</v>
      </c>
      <c r="K420" s="23"/>
      <c r="L420" s="24"/>
      <c r="M420" s="23">
        <v>1850</v>
      </c>
      <c r="N420" s="24">
        <v>12</v>
      </c>
      <c r="O420" s="23">
        <v>3058</v>
      </c>
      <c r="P420" s="24">
        <v>18</v>
      </c>
      <c r="Q420" s="23">
        <v>1924</v>
      </c>
      <c r="R420" s="24">
        <v>12</v>
      </c>
      <c r="S420" s="23"/>
      <c r="T420" s="24"/>
      <c r="U420" s="168"/>
      <c r="V420" s="169"/>
      <c r="W420" s="162"/>
      <c r="X420" s="163"/>
      <c r="Y420" s="168"/>
      <c r="Z420" s="163"/>
      <c r="AA420" s="20"/>
      <c r="AB420" s="21"/>
      <c r="AC420" s="20"/>
      <c r="AD420" s="21"/>
      <c r="AE420" s="20"/>
      <c r="AF420" s="21"/>
      <c r="AG420" s="20">
        <v>971</v>
      </c>
      <c r="AH420" s="34">
        <v>6</v>
      </c>
      <c r="AI420" s="20"/>
      <c r="AJ420" s="34"/>
      <c r="AK420" s="20"/>
      <c r="AL420" s="34"/>
      <c r="AM420" s="20"/>
      <c r="AN420" s="34"/>
      <c r="AO420" s="20"/>
      <c r="AP420" s="34"/>
      <c r="AQ420" s="41"/>
      <c r="AR420" s="42"/>
      <c r="AS420" s="41">
        <v>885</v>
      </c>
      <c r="AT420" s="42">
        <v>6</v>
      </c>
      <c r="AU420" s="41">
        <v>1944</v>
      </c>
      <c r="AV420" s="42">
        <v>12</v>
      </c>
      <c r="AW420" s="41"/>
      <c r="AX420" s="42"/>
      <c r="AY420" s="36">
        <v>1556</v>
      </c>
      <c r="AZ420" s="21">
        <v>10</v>
      </c>
      <c r="BA420" s="36">
        <v>949</v>
      </c>
      <c r="BB420" s="21">
        <v>6</v>
      </c>
      <c r="BC420" s="36">
        <v>1316</v>
      </c>
      <c r="BD420" s="21">
        <v>8</v>
      </c>
      <c r="BE420" s="36">
        <v>1688</v>
      </c>
      <c r="BF420" s="21">
        <v>10</v>
      </c>
      <c r="BG420" s="85"/>
      <c r="BH420" s="86"/>
      <c r="BI420" s="85"/>
      <c r="BJ420" s="86"/>
      <c r="BK420" s="85"/>
      <c r="BL420" s="86"/>
      <c r="BM420" s="85"/>
      <c r="BN420" s="86"/>
      <c r="BO420" s="85"/>
      <c r="BP420" s="86"/>
      <c r="BQ420" s="91"/>
      <c r="BR420" s="92"/>
      <c r="BS420" s="91"/>
      <c r="BT420" s="92"/>
    </row>
    <row r="421" spans="1:72" ht="12.75">
      <c r="A421" s="11" t="s">
        <v>202</v>
      </c>
      <c r="B421" s="12" t="str">
        <f>MID(C421,2,LEN(C421))</f>
        <v>F</v>
      </c>
      <c r="C421" s="12" t="s">
        <v>43</v>
      </c>
      <c r="D421" s="13" t="s">
        <v>472</v>
      </c>
      <c r="E421" s="14">
        <v>1094</v>
      </c>
      <c r="F421" s="15">
        <f>K421+M421+O421+Q421+S421+U421+W421+Y421+AA421+AC421+AE421+AG421+AI421+AK421+AM421+AO421+AQ421+AS421+AU421+AW421+AY421+BA421+BC421+BE421+BG421+BI421+BK421+BM421+BO421+BQ421+BS421</f>
        <v>17267</v>
      </c>
      <c r="G421" s="59">
        <f>L421+N421+P421+R421+T421+V421+X421+Z421+AB421+AD421+AF421+AH421+AJ421+AL421+AN421+AP421+AR421+AT421+AV421+AX421+AZ421+BB421+BD421+BF421+BH421+BJ421+BL421+BN421+BP421+BR421+BT421</f>
        <v>106</v>
      </c>
      <c r="H421" s="16">
        <f>IF(G421&gt;0,F421/G421,0)</f>
        <v>162.89622641509433</v>
      </c>
      <c r="I421" s="80">
        <v>28.87987012987013</v>
      </c>
      <c r="J421" s="17">
        <f>IF(H421&gt;=$J$2,0,IF((($J$2-H421)*$J$1/100)&gt;35,35,(($J$2-H421)*$J$1/100)))</f>
        <v>27.82783018867925</v>
      </c>
      <c r="K421" s="23"/>
      <c r="L421" s="24"/>
      <c r="M421" s="23">
        <v>1869</v>
      </c>
      <c r="N421" s="24">
        <v>12</v>
      </c>
      <c r="O421" s="23">
        <v>2958</v>
      </c>
      <c r="P421" s="24">
        <v>18</v>
      </c>
      <c r="Q421" s="23">
        <v>1888</v>
      </c>
      <c r="R421" s="24">
        <v>12</v>
      </c>
      <c r="S421" s="23"/>
      <c r="T421" s="24"/>
      <c r="U421" s="168"/>
      <c r="V421" s="169"/>
      <c r="W421" s="162"/>
      <c r="X421" s="163"/>
      <c r="Y421" s="168"/>
      <c r="Z421" s="163"/>
      <c r="AA421" s="20"/>
      <c r="AB421" s="21"/>
      <c r="AC421" s="20"/>
      <c r="AD421" s="21"/>
      <c r="AE421" s="20"/>
      <c r="AF421" s="21"/>
      <c r="AG421" s="20">
        <v>885</v>
      </c>
      <c r="AH421" s="34">
        <v>6</v>
      </c>
      <c r="AI421" s="20"/>
      <c r="AJ421" s="34"/>
      <c r="AK421" s="20"/>
      <c r="AL421" s="34"/>
      <c r="AM421" s="20"/>
      <c r="AN421" s="34"/>
      <c r="AO421" s="20"/>
      <c r="AP421" s="34"/>
      <c r="AQ421" s="41"/>
      <c r="AR421" s="42"/>
      <c r="AS421" s="41">
        <v>925</v>
      </c>
      <c r="AT421" s="42">
        <v>6</v>
      </c>
      <c r="AU421" s="41">
        <v>1872</v>
      </c>
      <c r="AV421" s="42">
        <v>12</v>
      </c>
      <c r="AW421" s="41"/>
      <c r="AX421" s="42"/>
      <c r="AY421" s="36">
        <v>1660</v>
      </c>
      <c r="AZ421" s="21">
        <v>10</v>
      </c>
      <c r="BA421" s="36">
        <v>1663</v>
      </c>
      <c r="BB421" s="21">
        <v>10</v>
      </c>
      <c r="BC421" s="36">
        <v>1784</v>
      </c>
      <c r="BD421" s="21">
        <v>10</v>
      </c>
      <c r="BE421" s="36">
        <v>1763</v>
      </c>
      <c r="BF421" s="21">
        <v>10</v>
      </c>
      <c r="BG421" s="85"/>
      <c r="BH421" s="86"/>
      <c r="BI421" s="85"/>
      <c r="BJ421" s="86"/>
      <c r="BK421" s="85"/>
      <c r="BL421" s="86"/>
      <c r="BM421" s="85"/>
      <c r="BN421" s="86"/>
      <c r="BO421" s="85"/>
      <c r="BP421" s="86"/>
      <c r="BQ421" s="91"/>
      <c r="BR421" s="92"/>
      <c r="BS421" s="91"/>
      <c r="BT421" s="92"/>
    </row>
    <row r="422" spans="1:72" ht="12.75">
      <c r="A422" s="11" t="s">
        <v>102</v>
      </c>
      <c r="B422" s="12" t="str">
        <f>MID(C422,2,LEN(C422))</f>
        <v>M</v>
      </c>
      <c r="C422" s="12" t="s">
        <v>16</v>
      </c>
      <c r="D422" s="13" t="s">
        <v>472</v>
      </c>
      <c r="E422" s="14">
        <v>1860</v>
      </c>
      <c r="F422" s="15">
        <f>K422+M422+O422+Q422+S422+U422+W422+Y422+AA422+AC422+AE422+AG422+AI422+AK422+AM422+AO422+AQ422+AS422+AU422+AW422+AY422+BA422+BC422+BE422+BG422+BI422+BK422+BM422+BO422+BQ422+BS422</f>
        <v>24527</v>
      </c>
      <c r="G422" s="59">
        <f>L422+N422+P422+R422+T422+V422+X422+Z422+AB422+AD422+AF422+AH422+AJ422+AL422+AN422+AP422+AR422+AT422+AV422+AX422+AZ422+BB422+BD422+BF422+BH422+BJ422+BL422+BN422+BP422+BR422+BT422</f>
        <v>132</v>
      </c>
      <c r="H422" s="16">
        <f>IF(G422&gt;0,F422/G422,0)</f>
        <v>185.81060606060606</v>
      </c>
      <c r="I422" s="80">
        <v>4.85958904109588</v>
      </c>
      <c r="J422" s="17">
        <f>IF(H422&gt;=$J$2,0,IF((($J$2-H422)*$J$1/100)&gt;35,35,(($J$2-H422)*$J$1/100)))</f>
        <v>10.642045454545453</v>
      </c>
      <c r="K422" s="23">
        <v>4230</v>
      </c>
      <c r="L422" s="24">
        <v>24</v>
      </c>
      <c r="M422" s="23">
        <v>3458</v>
      </c>
      <c r="N422" s="24">
        <v>18</v>
      </c>
      <c r="O422" s="23"/>
      <c r="P422" s="24"/>
      <c r="Q422" s="23"/>
      <c r="R422" s="24"/>
      <c r="S422" s="23"/>
      <c r="T422" s="24"/>
      <c r="U422" s="168"/>
      <c r="V422" s="169"/>
      <c r="W422" s="162"/>
      <c r="X422" s="163"/>
      <c r="Y422" s="168">
        <v>2173</v>
      </c>
      <c r="Z422" s="163">
        <v>12</v>
      </c>
      <c r="AA422" s="20"/>
      <c r="AB422" s="21"/>
      <c r="AC422" s="20"/>
      <c r="AD422" s="21"/>
      <c r="AE422" s="20"/>
      <c r="AF422" s="21"/>
      <c r="AG422" s="20"/>
      <c r="AH422" s="34"/>
      <c r="AI422" s="20"/>
      <c r="AJ422" s="34"/>
      <c r="AK422" s="20"/>
      <c r="AL422" s="34"/>
      <c r="AM422" s="20"/>
      <c r="AN422" s="34"/>
      <c r="AO422" s="20"/>
      <c r="AP422" s="34"/>
      <c r="AQ422" s="41">
        <v>2194</v>
      </c>
      <c r="AR422" s="42">
        <v>12</v>
      </c>
      <c r="AS422" s="41">
        <v>2210</v>
      </c>
      <c r="AT422" s="42">
        <v>12</v>
      </c>
      <c r="AU422" s="41">
        <v>2947</v>
      </c>
      <c r="AV422" s="42">
        <v>16</v>
      </c>
      <c r="AW422" s="41"/>
      <c r="AX422" s="42"/>
      <c r="AY422" s="36">
        <v>1935</v>
      </c>
      <c r="AZ422" s="21">
        <v>10</v>
      </c>
      <c r="BA422" s="36">
        <v>1571</v>
      </c>
      <c r="BB422" s="21">
        <v>8</v>
      </c>
      <c r="BC422" s="36">
        <v>1835</v>
      </c>
      <c r="BD422" s="21">
        <v>10</v>
      </c>
      <c r="BE422" s="36">
        <v>1974</v>
      </c>
      <c r="BF422" s="21">
        <v>10</v>
      </c>
      <c r="BG422" s="85"/>
      <c r="BH422" s="86"/>
      <c r="BI422" s="85"/>
      <c r="BJ422" s="86"/>
      <c r="BK422" s="85"/>
      <c r="BL422" s="86"/>
      <c r="BM422" s="85"/>
      <c r="BN422" s="86"/>
      <c r="BO422" s="85"/>
      <c r="BP422" s="86"/>
      <c r="BQ422" s="91"/>
      <c r="BR422" s="92"/>
      <c r="BS422" s="91"/>
      <c r="BT422" s="92"/>
    </row>
    <row r="423" spans="1:72" ht="12.75">
      <c r="A423" s="11" t="s">
        <v>562</v>
      </c>
      <c r="B423" s="12" t="s">
        <v>296</v>
      </c>
      <c r="C423" s="12" t="s">
        <v>20</v>
      </c>
      <c r="D423" s="13" t="s">
        <v>472</v>
      </c>
      <c r="E423" s="14">
        <v>1228</v>
      </c>
      <c r="F423" s="15">
        <f>K423+M423+O423+Q423+S423+U423+W423+Y423+AA423+AC423+AE423+AG423+AI423+AK423+AM423+AO423+AQ423+AS423+AU423+AW423+AY423+BA423+BC423+BE423+BG423+BI423+BK423+BM423+BO423+BQ423+BS423</f>
        <v>1556</v>
      </c>
      <c r="G423" s="59">
        <f>L423+N423+P423+R423+T423+V423+X423+Z423+AB423+AD423+AF423+AH423+AJ423+AL423+AN423+AP423+AR423+AT423+AV423+AX423+AZ423+BB423+BD423+BF423+BH423+BJ423+BL423+BN423+BP423+BR423+BT423</f>
        <v>10</v>
      </c>
      <c r="H423" s="16">
        <f>IF(G423&gt;0,F423/G423,0)</f>
        <v>155.6</v>
      </c>
      <c r="I423" s="80"/>
      <c r="J423" s="17">
        <f>IF(H423&gt;=$J$2,0,IF((($J$2-H423)*$J$1/100)&gt;35,35,(($J$2-H423)*$J$1/100)))</f>
        <v>33.300000000000004</v>
      </c>
      <c r="K423" s="23"/>
      <c r="L423" s="24"/>
      <c r="M423" s="23"/>
      <c r="N423" s="24"/>
      <c r="O423" s="23"/>
      <c r="P423" s="24"/>
      <c r="Q423" s="23"/>
      <c r="R423" s="24"/>
      <c r="S423" s="23"/>
      <c r="T423" s="24"/>
      <c r="U423" s="168"/>
      <c r="V423" s="169"/>
      <c r="W423" s="162"/>
      <c r="X423" s="163"/>
      <c r="Y423" s="168"/>
      <c r="Z423" s="163"/>
      <c r="AA423" s="20"/>
      <c r="AB423" s="21"/>
      <c r="AC423" s="20"/>
      <c r="AD423" s="21"/>
      <c r="AE423" s="20"/>
      <c r="AF423" s="21"/>
      <c r="AG423" s="20"/>
      <c r="AH423" s="34"/>
      <c r="AI423" s="20"/>
      <c r="AJ423" s="34"/>
      <c r="AK423" s="20"/>
      <c r="AL423" s="34"/>
      <c r="AM423" s="20"/>
      <c r="AN423" s="34"/>
      <c r="AO423" s="20"/>
      <c r="AP423" s="34"/>
      <c r="AQ423" s="41"/>
      <c r="AR423" s="42"/>
      <c r="AS423" s="41"/>
      <c r="AT423" s="42"/>
      <c r="AU423" s="41"/>
      <c r="AV423" s="42"/>
      <c r="AW423" s="41"/>
      <c r="AX423" s="42"/>
      <c r="AY423" s="36"/>
      <c r="AZ423" s="21"/>
      <c r="BA423" s="36"/>
      <c r="BB423" s="21"/>
      <c r="BC423" s="36"/>
      <c r="BD423" s="21"/>
      <c r="BE423" s="36">
        <v>1556</v>
      </c>
      <c r="BF423" s="21">
        <v>10</v>
      </c>
      <c r="BG423" s="85"/>
      <c r="BH423" s="86"/>
      <c r="BI423" s="85"/>
      <c r="BJ423" s="86"/>
      <c r="BK423" s="85"/>
      <c r="BL423" s="86"/>
      <c r="BM423" s="85"/>
      <c r="BN423" s="86"/>
      <c r="BO423" s="85"/>
      <c r="BP423" s="86"/>
      <c r="BQ423" s="91"/>
      <c r="BR423" s="92"/>
      <c r="BS423" s="91"/>
      <c r="BT423" s="92"/>
    </row>
    <row r="424" spans="1:72" ht="12.75">
      <c r="A424" s="11" t="s">
        <v>196</v>
      </c>
      <c r="B424" s="12" t="str">
        <f>MID(C424,2,LEN(C424))</f>
        <v>M</v>
      </c>
      <c r="C424" s="12" t="s">
        <v>26</v>
      </c>
      <c r="D424" s="13" t="s">
        <v>472</v>
      </c>
      <c r="E424" s="14">
        <v>941</v>
      </c>
      <c r="F424" s="15">
        <f>K424+M424+O424+Q424+S424+U424+W424+Y424+AA424+AC424+AE424+AG424+AI424+AK424+AM424+AO424+AQ424+AS424+AU424+AW424+AY424+BA424+BC424+BE424+BG424+BI424+BK424+BM424+BO424+BQ424+BS424</f>
        <v>5502</v>
      </c>
      <c r="G424" s="59">
        <f>L424+N424+P424+R424+T424+V424+X424+Z424+AB424+AD424+AF424+AH424+AJ424+AL424+AN424+AP424+AR424+AT424+AV424+AX424+AZ424+BB424+BD424+BF424+BH424+BJ424+BL424+BN424+BP424+BR424+BT424</f>
        <v>32</v>
      </c>
      <c r="H424" s="16">
        <f>IF(G424&gt;0,F424/G424,0)</f>
        <v>171.9375</v>
      </c>
      <c r="I424" s="80">
        <v>24.521739130434774</v>
      </c>
      <c r="J424" s="17">
        <f>IF(H424&gt;=$J$2,0,IF((($J$2-H424)*$J$1/100)&gt;35,35,(($J$2-H424)*$J$1/100)))</f>
        <v>21.046875</v>
      </c>
      <c r="K424" s="23"/>
      <c r="L424" s="24"/>
      <c r="M424" s="23"/>
      <c r="N424" s="24"/>
      <c r="O424" s="23"/>
      <c r="P424" s="24"/>
      <c r="Q424" s="23"/>
      <c r="R424" s="24"/>
      <c r="S424" s="23"/>
      <c r="T424" s="24"/>
      <c r="U424" s="168"/>
      <c r="V424" s="169"/>
      <c r="W424" s="162"/>
      <c r="X424" s="163"/>
      <c r="Y424" s="168"/>
      <c r="Z424" s="163"/>
      <c r="AA424" s="20"/>
      <c r="AB424" s="21"/>
      <c r="AC424" s="20"/>
      <c r="AD424" s="21"/>
      <c r="AE424" s="20"/>
      <c r="AF424" s="21"/>
      <c r="AG424" s="20"/>
      <c r="AH424" s="34"/>
      <c r="AI424" s="20"/>
      <c r="AJ424" s="34"/>
      <c r="AK424" s="20"/>
      <c r="AL424" s="34"/>
      <c r="AM424" s="20"/>
      <c r="AN424" s="34"/>
      <c r="AO424" s="20">
        <v>1076</v>
      </c>
      <c r="AP424" s="34">
        <v>6</v>
      </c>
      <c r="AQ424" s="41"/>
      <c r="AR424" s="42"/>
      <c r="AS424" s="41"/>
      <c r="AT424" s="42"/>
      <c r="AU424" s="41"/>
      <c r="AV424" s="42"/>
      <c r="AW424" s="41"/>
      <c r="AX424" s="42"/>
      <c r="AY424" s="36">
        <v>1733</v>
      </c>
      <c r="AZ424" s="21">
        <v>10</v>
      </c>
      <c r="BA424" s="36">
        <v>1301</v>
      </c>
      <c r="BB424" s="21">
        <v>8</v>
      </c>
      <c r="BC424" s="36">
        <v>1392</v>
      </c>
      <c r="BD424" s="21">
        <v>8</v>
      </c>
      <c r="BE424" s="36"/>
      <c r="BF424" s="21"/>
      <c r="BG424" s="85"/>
      <c r="BH424" s="86"/>
      <c r="BI424" s="85"/>
      <c r="BJ424" s="86"/>
      <c r="BK424" s="85"/>
      <c r="BL424" s="86"/>
      <c r="BM424" s="85"/>
      <c r="BN424" s="86"/>
      <c r="BO424" s="85"/>
      <c r="BP424" s="86"/>
      <c r="BQ424" s="91"/>
      <c r="BR424" s="92"/>
      <c r="BS424" s="91"/>
      <c r="BT424" s="92"/>
    </row>
    <row r="425" spans="1:72" ht="12.75">
      <c r="A425" s="11" t="s">
        <v>197</v>
      </c>
      <c r="B425" s="12" t="str">
        <f>MID(C425,2,LEN(C425))</f>
        <v>M</v>
      </c>
      <c r="C425" s="12" t="s">
        <v>26</v>
      </c>
      <c r="D425" s="13" t="s">
        <v>472</v>
      </c>
      <c r="E425" s="14">
        <v>942</v>
      </c>
      <c r="F425" s="15">
        <f>K425+M425+O425+Q425+S425+U425+W425+Y425+AA425+AC425+AE425+AG425+AI425+AK425+AM425+AO425+AQ425+AS425+AU425+AW425+AY425+BA425+BC425+BE425+BG425+BI425+BK425+BM425+BO425+BQ425+BS425</f>
        <v>3800</v>
      </c>
      <c r="G425" s="59">
        <f>L425+N425+P425+R425+T425+V425+X425+Z425+AB425+AD425+AF425+AH425+AJ425+AL425+AN425+AP425+AR425+AT425+AV425+AX425+AZ425+BB425+BD425+BF425+BH425+BJ425+BL425+BN425+BP425+BR425+BT425</f>
        <v>22</v>
      </c>
      <c r="H425" s="16">
        <f>IF(G425&gt;0,F425/G425,0)</f>
        <v>172.72727272727272</v>
      </c>
      <c r="I425" s="80">
        <v>27</v>
      </c>
      <c r="J425" s="17">
        <f>IF(H425&gt;=$J$2,0,IF((($J$2-H425)*$J$1/100)&gt;35,35,(($J$2-H425)*$J$1/100)))</f>
        <v>20.45454545454546</v>
      </c>
      <c r="K425" s="23"/>
      <c r="L425" s="24"/>
      <c r="M425" s="23">
        <v>1962</v>
      </c>
      <c r="N425" s="24">
        <v>12</v>
      </c>
      <c r="O425" s="23"/>
      <c r="P425" s="24"/>
      <c r="Q425" s="23"/>
      <c r="R425" s="24"/>
      <c r="S425" s="23"/>
      <c r="T425" s="24"/>
      <c r="U425" s="168"/>
      <c r="V425" s="169"/>
      <c r="W425" s="162"/>
      <c r="X425" s="163"/>
      <c r="Y425" s="168"/>
      <c r="Z425" s="163"/>
      <c r="AA425" s="20"/>
      <c r="AB425" s="21"/>
      <c r="AC425" s="20"/>
      <c r="AD425" s="21"/>
      <c r="AE425" s="20"/>
      <c r="AF425" s="21"/>
      <c r="AG425" s="20"/>
      <c r="AH425" s="34"/>
      <c r="AI425" s="20"/>
      <c r="AJ425" s="34"/>
      <c r="AK425" s="20"/>
      <c r="AL425" s="34"/>
      <c r="AM425" s="20"/>
      <c r="AN425" s="34"/>
      <c r="AO425" s="20"/>
      <c r="AP425" s="34"/>
      <c r="AQ425" s="41"/>
      <c r="AR425" s="42"/>
      <c r="AS425" s="41"/>
      <c r="AT425" s="42"/>
      <c r="AU425" s="41"/>
      <c r="AV425" s="42"/>
      <c r="AW425" s="41"/>
      <c r="AX425" s="42"/>
      <c r="AY425" s="36">
        <v>1838</v>
      </c>
      <c r="AZ425" s="21">
        <v>10</v>
      </c>
      <c r="BA425" s="36"/>
      <c r="BB425" s="21"/>
      <c r="BC425" s="36"/>
      <c r="BD425" s="21"/>
      <c r="BE425" s="36"/>
      <c r="BF425" s="21"/>
      <c r="BG425" s="85"/>
      <c r="BH425" s="86"/>
      <c r="BI425" s="85"/>
      <c r="BJ425" s="86"/>
      <c r="BK425" s="85"/>
      <c r="BL425" s="86"/>
      <c r="BM425" s="85"/>
      <c r="BN425" s="86"/>
      <c r="BO425" s="85"/>
      <c r="BP425" s="86"/>
      <c r="BQ425" s="91"/>
      <c r="BR425" s="92"/>
      <c r="BS425" s="91"/>
      <c r="BT425" s="92"/>
    </row>
    <row r="426" spans="1:72" ht="12.75">
      <c r="A426" s="11" t="s">
        <v>152</v>
      </c>
      <c r="B426" s="12" t="str">
        <f>MID(C426,2,LEN(C426))</f>
        <v>F</v>
      </c>
      <c r="C426" s="12" t="s">
        <v>43</v>
      </c>
      <c r="D426" s="13" t="s">
        <v>569</v>
      </c>
      <c r="E426" s="14">
        <v>2103</v>
      </c>
      <c r="F426" s="15">
        <f>K426+M426+O426+Q426+S426+U426+W426+Y426+AA426+AC426+AE426+AG426+AI426+AK426+AM426+AO426+AQ426+AS426+AU426+AW426+AY426+BA426+BC426+BE426+BG426+BI426+BK426+BM426+BO426+BQ426+BS426</f>
        <v>16286</v>
      </c>
      <c r="G426" s="59">
        <f>L426+N426+P426+R426+T426+V426+X426+Z426+AB426+AD426+AF426+AH426+AJ426+AL426+AN426+AP426+AR426+AT426+AV426+AX426+AZ426+BB426+BD426+BF426+BH426+BJ426+BL426+BN426+BP426+BR426+BT426</f>
        <v>102</v>
      </c>
      <c r="H426" s="16">
        <f>IF(G426&gt;0,F426/G426,0)</f>
        <v>159.66666666666666</v>
      </c>
      <c r="I426" s="80">
        <v>35</v>
      </c>
      <c r="J426" s="17">
        <f>IF(H426&gt;=$J$2,0,IF((($J$2-H426)*$J$1/100)&gt;35,35,(($J$2-H426)*$J$1/100)))</f>
        <v>30.25000000000001</v>
      </c>
      <c r="K426" s="23"/>
      <c r="L426" s="24"/>
      <c r="M426" s="23">
        <v>3017</v>
      </c>
      <c r="N426" s="24">
        <v>18</v>
      </c>
      <c r="O426" s="23"/>
      <c r="P426" s="24"/>
      <c r="Q426" s="23">
        <v>1668</v>
      </c>
      <c r="R426" s="24">
        <v>12</v>
      </c>
      <c r="S426" s="23"/>
      <c r="T426" s="24"/>
      <c r="U426" s="168"/>
      <c r="V426" s="169"/>
      <c r="W426" s="162"/>
      <c r="X426" s="163"/>
      <c r="Y426" s="168"/>
      <c r="Z426" s="163"/>
      <c r="AA426" s="20"/>
      <c r="AB426" s="21"/>
      <c r="AC426" s="20"/>
      <c r="AD426" s="21"/>
      <c r="AE426" s="20"/>
      <c r="AF426" s="21"/>
      <c r="AG426" s="20">
        <v>2692</v>
      </c>
      <c r="AH426" s="34">
        <v>18</v>
      </c>
      <c r="AI426" s="20"/>
      <c r="AJ426" s="34"/>
      <c r="AK426" s="20"/>
      <c r="AL426" s="34"/>
      <c r="AM426" s="20"/>
      <c r="AN426" s="34"/>
      <c r="AO426" s="20">
        <v>1013</v>
      </c>
      <c r="AP426" s="34">
        <v>6</v>
      </c>
      <c r="AQ426" s="41"/>
      <c r="AR426" s="42"/>
      <c r="AS426" s="41">
        <v>970</v>
      </c>
      <c r="AT426" s="42">
        <v>6</v>
      </c>
      <c r="AU426" s="41">
        <v>2734</v>
      </c>
      <c r="AV426" s="42">
        <v>16</v>
      </c>
      <c r="AW426" s="41"/>
      <c r="AX426" s="42"/>
      <c r="AY426" s="36">
        <v>943</v>
      </c>
      <c r="AZ426" s="21">
        <v>6</v>
      </c>
      <c r="BA426" s="36">
        <v>1680</v>
      </c>
      <c r="BB426" s="21">
        <v>10</v>
      </c>
      <c r="BC426" s="36">
        <v>1569</v>
      </c>
      <c r="BD426" s="21">
        <v>10</v>
      </c>
      <c r="BE426" s="36"/>
      <c r="BF426" s="21"/>
      <c r="BG426" s="85"/>
      <c r="BH426" s="86"/>
      <c r="BI426" s="85"/>
      <c r="BJ426" s="86"/>
      <c r="BK426" s="85"/>
      <c r="BL426" s="86"/>
      <c r="BM426" s="85"/>
      <c r="BN426" s="86"/>
      <c r="BO426" s="85"/>
      <c r="BP426" s="86"/>
      <c r="BQ426" s="91"/>
      <c r="BR426" s="92"/>
      <c r="BS426" s="91"/>
      <c r="BT426" s="92"/>
    </row>
    <row r="427" spans="1:72" ht="12.75">
      <c r="A427" s="11" t="s">
        <v>101</v>
      </c>
      <c r="B427" s="12" t="str">
        <f>MID(C427,2,LEN(C427))</f>
        <v>F</v>
      </c>
      <c r="C427" s="12" t="s">
        <v>43</v>
      </c>
      <c r="D427" s="13" t="s">
        <v>569</v>
      </c>
      <c r="E427" s="14">
        <v>1499</v>
      </c>
      <c r="F427" s="15">
        <f>K427+M427+O427+Q427+S427+U427+W427+Y427+AA427+AC427+AE427+AG427+AI427+AK427+AM427+AO427+AQ427+AS427+AU427+AW427+AY427+BA427+BC427+BE427+BG427+BI427+BK427+BM427+BO427+BQ427+BS427</f>
        <v>12818</v>
      </c>
      <c r="G427" s="59">
        <f>L427+N427+P427+R427+T427+V427+X427+Z427+AB427+AD427+AF427+AH427+AJ427+AL427+AN427+AP427+AR427+AT427+AV427+AX427+AZ427+BB427+BD427+BF427+BH427+BJ427+BL427+BN427+BP427+BR427+BT427</f>
        <v>81</v>
      </c>
      <c r="H427" s="16">
        <f>IF(G427&gt;0,F427/G427,0)</f>
        <v>158.2469135802469</v>
      </c>
      <c r="I427" s="80">
        <v>35</v>
      </c>
      <c r="J427" s="17">
        <f>IF(H427&gt;=$J$2,0,IF((($J$2-H427)*$J$1/100)&gt;35,35,(($J$2-H427)*$J$1/100)))</f>
        <v>31.314814814814817</v>
      </c>
      <c r="K427" s="23"/>
      <c r="L427" s="24"/>
      <c r="M427" s="23">
        <v>2881</v>
      </c>
      <c r="N427" s="24">
        <v>18</v>
      </c>
      <c r="O427" s="23">
        <v>2027</v>
      </c>
      <c r="P427" s="24">
        <v>12</v>
      </c>
      <c r="Q427" s="23"/>
      <c r="R427" s="24"/>
      <c r="S427" s="23"/>
      <c r="T427" s="24"/>
      <c r="U427" s="168"/>
      <c r="V427" s="169"/>
      <c r="W427" s="162"/>
      <c r="X427" s="163"/>
      <c r="Y427" s="168"/>
      <c r="Z427" s="163"/>
      <c r="AA427" s="20"/>
      <c r="AB427" s="21"/>
      <c r="AC427" s="20"/>
      <c r="AD427" s="21"/>
      <c r="AE427" s="20"/>
      <c r="AF427" s="21"/>
      <c r="AG427" s="20"/>
      <c r="AH427" s="34"/>
      <c r="AI427" s="20"/>
      <c r="AJ427" s="34"/>
      <c r="AK427" s="20"/>
      <c r="AL427" s="34"/>
      <c r="AM427" s="20"/>
      <c r="AN427" s="34"/>
      <c r="AO427" s="20">
        <v>908</v>
      </c>
      <c r="AP427" s="34">
        <v>6</v>
      </c>
      <c r="AQ427" s="41"/>
      <c r="AR427" s="42"/>
      <c r="AS427" s="41">
        <v>944</v>
      </c>
      <c r="AT427" s="42">
        <v>6</v>
      </c>
      <c r="AU427" s="41">
        <v>1923</v>
      </c>
      <c r="AV427" s="42">
        <v>12</v>
      </c>
      <c r="AW427" s="41"/>
      <c r="AX427" s="42"/>
      <c r="AY427" s="36">
        <v>1011</v>
      </c>
      <c r="AZ427" s="21">
        <v>7</v>
      </c>
      <c r="BA427" s="36">
        <v>1529</v>
      </c>
      <c r="BB427" s="21">
        <v>10</v>
      </c>
      <c r="BC427" s="36">
        <v>1595</v>
      </c>
      <c r="BD427" s="21">
        <v>10</v>
      </c>
      <c r="BE427" s="36"/>
      <c r="BF427" s="21"/>
      <c r="BG427" s="85"/>
      <c r="BH427" s="86"/>
      <c r="BI427" s="85"/>
      <c r="BJ427" s="86"/>
      <c r="BK427" s="85"/>
      <c r="BL427" s="86"/>
      <c r="BM427" s="85"/>
      <c r="BN427" s="86"/>
      <c r="BO427" s="85"/>
      <c r="BP427" s="86"/>
      <c r="BQ427" s="91"/>
      <c r="BR427" s="92"/>
      <c r="BS427" s="91"/>
      <c r="BT427" s="92"/>
    </row>
    <row r="428" spans="1:72" ht="12.75">
      <c r="A428" s="11" t="s">
        <v>237</v>
      </c>
      <c r="B428" s="12" t="str">
        <f>MID(C428,2,LEN(C428))</f>
        <v>F</v>
      </c>
      <c r="C428" s="12" t="s">
        <v>43</v>
      </c>
      <c r="D428" s="13" t="s">
        <v>569</v>
      </c>
      <c r="E428" s="14">
        <v>1520</v>
      </c>
      <c r="F428" s="15">
        <f>K428+M428+O428+Q428+S428+U428+W428+Y428+AA428+AC428+AE428+AG428+AI428+AK428+AM428+AO428+AQ428+AS428+AU428+AW428+AY428+BA428+BC428+BE428+BG428+BI428+BK428+BM428+BO428+BQ428+BS428</f>
        <v>11229</v>
      </c>
      <c r="G428" s="59">
        <f>L428+N428+P428+R428+T428+V428+X428+Z428+AB428+AD428+AF428+AH428+AJ428+AL428+AN428+AP428+AR428+AT428+AV428+AX428+AZ428+BB428+BD428+BF428+BH428+BJ428+BL428+BN428+BP428+BR428+BT428</f>
        <v>74</v>
      </c>
      <c r="H428" s="16">
        <f>IF(G428&gt;0,F428/G428,0)</f>
        <v>151.74324324324326</v>
      </c>
      <c r="I428" s="80">
        <v>35</v>
      </c>
      <c r="J428" s="17">
        <f>IF(H428&gt;=$J$2,0,IF((($J$2-H428)*$J$1/100)&gt;35,35,(($J$2-H428)*$J$1/100)))</f>
        <v>35</v>
      </c>
      <c r="K428" s="23"/>
      <c r="L428" s="24"/>
      <c r="M428" s="23">
        <v>1833</v>
      </c>
      <c r="N428" s="24">
        <v>12</v>
      </c>
      <c r="O428" s="23">
        <v>1611</v>
      </c>
      <c r="P428" s="24">
        <v>12</v>
      </c>
      <c r="Q428" s="23"/>
      <c r="R428" s="24"/>
      <c r="S428" s="23"/>
      <c r="T428" s="24"/>
      <c r="U428" s="168"/>
      <c r="V428" s="169"/>
      <c r="W428" s="162"/>
      <c r="X428" s="163"/>
      <c r="Y428" s="168"/>
      <c r="Z428" s="163"/>
      <c r="AA428" s="20"/>
      <c r="AB428" s="21"/>
      <c r="AC428" s="20"/>
      <c r="AD428" s="21"/>
      <c r="AE428" s="20"/>
      <c r="AF428" s="21"/>
      <c r="AG428" s="20">
        <v>848</v>
      </c>
      <c r="AH428" s="34">
        <v>6</v>
      </c>
      <c r="AI428" s="20"/>
      <c r="AJ428" s="34"/>
      <c r="AK428" s="20"/>
      <c r="AL428" s="34"/>
      <c r="AM428" s="20"/>
      <c r="AN428" s="34"/>
      <c r="AO428" s="20">
        <v>1980</v>
      </c>
      <c r="AP428" s="34">
        <v>12</v>
      </c>
      <c r="AQ428" s="41"/>
      <c r="AR428" s="42"/>
      <c r="AS428" s="41">
        <v>902</v>
      </c>
      <c r="AT428" s="42">
        <v>6</v>
      </c>
      <c r="AU428" s="41"/>
      <c r="AV428" s="42"/>
      <c r="AW428" s="41"/>
      <c r="AX428" s="42"/>
      <c r="AY428" s="36">
        <v>1008</v>
      </c>
      <c r="AZ428" s="21">
        <v>7</v>
      </c>
      <c r="BA428" s="36">
        <v>1482</v>
      </c>
      <c r="BB428" s="21">
        <v>9</v>
      </c>
      <c r="BC428" s="36">
        <v>1565</v>
      </c>
      <c r="BD428" s="21">
        <v>10</v>
      </c>
      <c r="BE428" s="36"/>
      <c r="BF428" s="21"/>
      <c r="BG428" s="85"/>
      <c r="BH428" s="86"/>
      <c r="BI428" s="85"/>
      <c r="BJ428" s="86"/>
      <c r="BK428" s="85"/>
      <c r="BL428" s="86"/>
      <c r="BM428" s="85"/>
      <c r="BN428" s="86"/>
      <c r="BO428" s="85"/>
      <c r="BP428" s="86"/>
      <c r="BQ428" s="91"/>
      <c r="BR428" s="92"/>
      <c r="BS428" s="91"/>
      <c r="BT428" s="92"/>
    </row>
    <row r="429" spans="1:72" ht="12.75">
      <c r="A429" s="11" t="s">
        <v>567</v>
      </c>
      <c r="B429" s="12" t="str">
        <f>MID(C429,2,LEN(C429))</f>
        <v>M</v>
      </c>
      <c r="C429" s="12" t="s">
        <v>26</v>
      </c>
      <c r="D429" s="13" t="s">
        <v>569</v>
      </c>
      <c r="E429" s="14">
        <v>943</v>
      </c>
      <c r="F429" s="15">
        <f>K429+M429+O429+Q429+S429+U429+W429+Y429+AA429+AC429+AE429+AG429+AI429+AK429+AM429+AO429+AQ429+AS429+AU429+AW429+AY429+BA429+BC429+BE429+BG429+BI429+BK429+BM429+BO429+BQ429+BS429</f>
        <v>6603</v>
      </c>
      <c r="G429" s="59">
        <f>L429+N429+P429+R429+T429+V429+X429+Z429+AB429+AD429+AF429+AH429+AJ429+AL429+AN429+AP429+AR429+AT429+AV429+AX429+AZ429+BB429+BD429+BF429+BH429+BJ429+BL429+BN429+BP429+BR429+BT429</f>
        <v>40</v>
      </c>
      <c r="H429" s="16">
        <f>IF(G429&gt;0,F429/G429,0)</f>
        <v>165.075</v>
      </c>
      <c r="I429" s="80">
        <v>35</v>
      </c>
      <c r="J429" s="17">
        <f>IF(H429&gt;=$J$2,0,IF((($J$2-H429)*$J$1/100)&gt;35,35,(($J$2-H429)*$J$1/100)))</f>
        <v>26.19375000000001</v>
      </c>
      <c r="K429" s="23"/>
      <c r="L429" s="24"/>
      <c r="M429" s="23"/>
      <c r="N429" s="24"/>
      <c r="O429" s="23"/>
      <c r="P429" s="24"/>
      <c r="Q429" s="23"/>
      <c r="R429" s="24"/>
      <c r="S429" s="23"/>
      <c r="T429" s="24"/>
      <c r="U429" s="168"/>
      <c r="V429" s="169"/>
      <c r="W429" s="162"/>
      <c r="X429" s="163"/>
      <c r="Y429" s="168"/>
      <c r="Z429" s="163"/>
      <c r="AA429" s="20"/>
      <c r="AB429" s="21"/>
      <c r="AC429" s="20"/>
      <c r="AD429" s="21"/>
      <c r="AE429" s="20"/>
      <c r="AF429" s="21"/>
      <c r="AG429" s="20"/>
      <c r="AH429" s="34"/>
      <c r="AI429" s="20"/>
      <c r="AJ429" s="34"/>
      <c r="AK429" s="20"/>
      <c r="AL429" s="34"/>
      <c r="AM429" s="20"/>
      <c r="AN429" s="34"/>
      <c r="AO429" s="20"/>
      <c r="AP429" s="34"/>
      <c r="AQ429" s="41"/>
      <c r="AR429" s="42"/>
      <c r="AS429" s="41"/>
      <c r="AT429" s="42"/>
      <c r="AU429" s="41"/>
      <c r="AV429" s="42"/>
      <c r="AW429" s="41"/>
      <c r="AX429" s="42"/>
      <c r="AY429" s="36">
        <v>1580</v>
      </c>
      <c r="AZ429" s="21">
        <v>10</v>
      </c>
      <c r="BA429" s="36">
        <v>1766</v>
      </c>
      <c r="BB429" s="21">
        <v>10</v>
      </c>
      <c r="BC429" s="36">
        <v>1696</v>
      </c>
      <c r="BD429" s="21">
        <v>10</v>
      </c>
      <c r="BE429" s="36">
        <v>1561</v>
      </c>
      <c r="BF429" s="21">
        <v>10</v>
      </c>
      <c r="BG429" s="85"/>
      <c r="BH429" s="86"/>
      <c r="BI429" s="85"/>
      <c r="BJ429" s="86"/>
      <c r="BK429" s="85"/>
      <c r="BL429" s="86"/>
      <c r="BM429" s="85"/>
      <c r="BN429" s="86"/>
      <c r="BO429" s="85"/>
      <c r="BP429" s="86"/>
      <c r="BQ429" s="91"/>
      <c r="BR429" s="92"/>
      <c r="BS429" s="91"/>
      <c r="BT429" s="92"/>
    </row>
    <row r="430" spans="1:72" ht="12.75">
      <c r="A430" s="11" t="s">
        <v>31</v>
      </c>
      <c r="B430" s="12" t="str">
        <f>MID(C430,2,LEN(C430))</f>
        <v>M</v>
      </c>
      <c r="C430" s="12" t="s">
        <v>26</v>
      </c>
      <c r="D430" s="13" t="s">
        <v>569</v>
      </c>
      <c r="E430" s="14">
        <v>937</v>
      </c>
      <c r="F430" s="15">
        <f>K430+M430+O430+Q430+S430+U430+W430+Y430+AA430+AC430+AE430+AG430+AI430+AK430+AM430+AO430+AQ430+AS430+AU430+AW430+AY430+BA430+BC430+BE430+BG430+BI430+BK430+BM430+BO430+BQ430+BS430</f>
        <v>12832</v>
      </c>
      <c r="G430" s="59">
        <f>L430+N430+P430+R430+T430+V430+X430+Z430+AB430+AD430+AF430+AH430+AJ430+AL430+AN430+AP430+AR430+AT430+AV430+AX430+AZ430+BB430+BD430+BF430+BH430+BJ430+BL430+BN430+BP430+BR430+BT430</f>
        <v>80</v>
      </c>
      <c r="H430" s="16">
        <f>IF(G430&gt;0,F430/G430,0)</f>
        <v>160.4</v>
      </c>
      <c r="I430" s="80">
        <v>20.68750000000001</v>
      </c>
      <c r="J430" s="17">
        <f>IF(H430&gt;=$J$2,0,IF((($J$2-H430)*$J$1/100)&gt;35,35,(($J$2-H430)*$J$1/100)))</f>
        <v>29.699999999999996</v>
      </c>
      <c r="K430" s="23"/>
      <c r="L430" s="24"/>
      <c r="M430" s="23">
        <v>1943</v>
      </c>
      <c r="N430" s="24">
        <v>12</v>
      </c>
      <c r="O430" s="23">
        <v>1766</v>
      </c>
      <c r="P430" s="24">
        <v>12</v>
      </c>
      <c r="Q430" s="23">
        <v>1671</v>
      </c>
      <c r="R430" s="24">
        <v>12</v>
      </c>
      <c r="S430" s="23"/>
      <c r="T430" s="24"/>
      <c r="U430" s="168"/>
      <c r="V430" s="169"/>
      <c r="W430" s="162"/>
      <c r="X430" s="163"/>
      <c r="Y430" s="168"/>
      <c r="Z430" s="163"/>
      <c r="AA430" s="20"/>
      <c r="AB430" s="21"/>
      <c r="AC430" s="20"/>
      <c r="AD430" s="21"/>
      <c r="AE430" s="20"/>
      <c r="AF430" s="21"/>
      <c r="AG430" s="20"/>
      <c r="AH430" s="34"/>
      <c r="AI430" s="20"/>
      <c r="AJ430" s="34"/>
      <c r="AK430" s="20"/>
      <c r="AL430" s="34"/>
      <c r="AM430" s="20"/>
      <c r="AN430" s="34"/>
      <c r="AO430" s="20">
        <v>2253</v>
      </c>
      <c r="AP430" s="34">
        <v>12</v>
      </c>
      <c r="AQ430" s="41"/>
      <c r="AR430" s="42"/>
      <c r="AS430" s="41"/>
      <c r="AT430" s="42"/>
      <c r="AU430" s="41"/>
      <c r="AV430" s="42"/>
      <c r="AW430" s="41"/>
      <c r="AX430" s="42"/>
      <c r="AY430" s="36">
        <v>1618</v>
      </c>
      <c r="AZ430" s="21">
        <v>10</v>
      </c>
      <c r="BA430" s="36">
        <v>569</v>
      </c>
      <c r="BB430" s="21">
        <v>4</v>
      </c>
      <c r="BC430" s="36">
        <v>1391</v>
      </c>
      <c r="BD430" s="21">
        <v>8</v>
      </c>
      <c r="BE430" s="36">
        <v>1621</v>
      </c>
      <c r="BF430" s="21">
        <v>10</v>
      </c>
      <c r="BG430" s="85"/>
      <c r="BH430" s="86"/>
      <c r="BI430" s="85"/>
      <c r="BJ430" s="86"/>
      <c r="BK430" s="85"/>
      <c r="BL430" s="86"/>
      <c r="BM430" s="85"/>
      <c r="BN430" s="86"/>
      <c r="BO430" s="85"/>
      <c r="BP430" s="86"/>
      <c r="BQ430" s="91"/>
      <c r="BR430" s="92"/>
      <c r="BS430" s="91"/>
      <c r="BT430" s="92"/>
    </row>
    <row r="431" spans="1:72" ht="12.75">
      <c r="A431" s="11" t="s">
        <v>200</v>
      </c>
      <c r="B431" s="12" t="str">
        <f>MID(C431,2,LEN(C431))</f>
        <v>M</v>
      </c>
      <c r="C431" s="12" t="s">
        <v>26</v>
      </c>
      <c r="D431" s="13" t="s">
        <v>569</v>
      </c>
      <c r="E431" s="14">
        <v>1057</v>
      </c>
      <c r="F431" s="15">
        <f>K431+M431+O431+Q431+S431+U431+W431+Y431+AA431+AC431+AE431+AG431+AI431+AK431+AM431+AO431+AQ431+AS431+AU431+AW431+AY431+BA431+BC431+BE431+BG431+BI431+BK431+BM431+BO431+BQ431+BS431</f>
        <v>10092</v>
      </c>
      <c r="G431" s="59">
        <f>L431+N431+P431+R431+T431+V431+X431+Z431+AB431+AD431+AF431+AH431+AJ431+AL431+AN431+AP431+AR431+AT431+AV431+AX431+AZ431+BB431+BD431+BF431+BH431+BJ431+BL431+BN431+BP431+BR431+BT431</f>
        <v>60</v>
      </c>
      <c r="H431" s="16">
        <f>IF(G431&gt;0,F431/G431,0)</f>
        <v>168.2</v>
      </c>
      <c r="I431" s="80">
        <v>24.22697368421053</v>
      </c>
      <c r="J431" s="17">
        <f>IF(H431&gt;=$J$2,0,IF((($J$2-H431)*$J$1/100)&gt;35,35,(($J$2-H431)*$J$1/100)))</f>
        <v>23.85000000000001</v>
      </c>
      <c r="K431" s="23"/>
      <c r="L431" s="24"/>
      <c r="M431" s="23">
        <v>2004</v>
      </c>
      <c r="N431" s="24">
        <v>12</v>
      </c>
      <c r="O431" s="23">
        <v>2084</v>
      </c>
      <c r="P431" s="24">
        <v>12</v>
      </c>
      <c r="Q431" s="23"/>
      <c r="R431" s="24"/>
      <c r="S431" s="23"/>
      <c r="T431" s="24"/>
      <c r="U431" s="168"/>
      <c r="V431" s="169"/>
      <c r="W431" s="162"/>
      <c r="X431" s="163"/>
      <c r="Y431" s="168"/>
      <c r="Z431" s="163"/>
      <c r="AA431" s="20"/>
      <c r="AB431" s="21"/>
      <c r="AC431" s="20"/>
      <c r="AD431" s="21"/>
      <c r="AE431" s="20"/>
      <c r="AF431" s="21"/>
      <c r="AG431" s="20"/>
      <c r="AH431" s="34"/>
      <c r="AI431" s="20"/>
      <c r="AJ431" s="34"/>
      <c r="AK431" s="20"/>
      <c r="AL431" s="34"/>
      <c r="AM431" s="20"/>
      <c r="AN431" s="34"/>
      <c r="AO431" s="20">
        <v>1066</v>
      </c>
      <c r="AP431" s="34">
        <v>6</v>
      </c>
      <c r="AQ431" s="41"/>
      <c r="AR431" s="42"/>
      <c r="AS431" s="41"/>
      <c r="AT431" s="42"/>
      <c r="AU431" s="41">
        <v>1025</v>
      </c>
      <c r="AV431" s="42">
        <v>6</v>
      </c>
      <c r="AW431" s="41"/>
      <c r="AX431" s="42"/>
      <c r="AY431" s="36">
        <v>584</v>
      </c>
      <c r="AZ431" s="21">
        <v>4</v>
      </c>
      <c r="BA431" s="36">
        <v>972</v>
      </c>
      <c r="BB431" s="21">
        <v>6</v>
      </c>
      <c r="BC431" s="36">
        <v>1302</v>
      </c>
      <c r="BD431" s="21">
        <v>8</v>
      </c>
      <c r="BE431" s="36">
        <v>1055</v>
      </c>
      <c r="BF431" s="21">
        <v>6</v>
      </c>
      <c r="BG431" s="85"/>
      <c r="BH431" s="86"/>
      <c r="BI431" s="85"/>
      <c r="BJ431" s="86"/>
      <c r="BK431" s="85"/>
      <c r="BL431" s="86"/>
      <c r="BM431" s="85"/>
      <c r="BN431" s="86"/>
      <c r="BO431" s="85"/>
      <c r="BP431" s="86"/>
      <c r="BQ431" s="91"/>
      <c r="BR431" s="92"/>
      <c r="BS431" s="91"/>
      <c r="BT431" s="92"/>
    </row>
    <row r="432" spans="1:72" ht="12.75">
      <c r="A432" s="11" t="s">
        <v>201</v>
      </c>
      <c r="B432" s="12" t="str">
        <f>MID(C432,2,LEN(C432))</f>
        <v>F</v>
      </c>
      <c r="C432" s="12" t="s">
        <v>43</v>
      </c>
      <c r="D432" s="13" t="s">
        <v>569</v>
      </c>
      <c r="E432" s="14">
        <v>1058</v>
      </c>
      <c r="F432" s="15">
        <f>K432+M432+O432+Q432+S432+U432+W432+Y432+AA432+AC432+AE432+AG432+AI432+AK432+AM432+AO432+AQ432+AS432+AU432+AW432+AY432+BA432+BC432+BE432+BG432+BI432+BK432+BM432+BO432+BQ432+BS432</f>
        <v>13089</v>
      </c>
      <c r="G432" s="59">
        <f>L432+N432+P432+R432+T432+V432+X432+Z432+AB432+AD432+AF432+AH432+AJ432+AL432+AN432+AP432+AR432+AT432+AV432+AX432+AZ432+BB432+BD432+BF432+BH432+BJ432+BL432+BN432+BP432+BR432+BT432</f>
        <v>80</v>
      </c>
      <c r="H432" s="16">
        <f>IF(G432&gt;0,F432/G432,0)</f>
        <v>163.6125</v>
      </c>
      <c r="I432" s="80">
        <v>28.5340909090909</v>
      </c>
      <c r="J432" s="17">
        <f>IF(H432&gt;=$J$2,0,IF((($J$2-H432)*$J$1/100)&gt;35,35,(($J$2-H432)*$J$1/100)))</f>
        <v>27.29062499999999</v>
      </c>
      <c r="K432" s="23"/>
      <c r="L432" s="24"/>
      <c r="M432" s="23">
        <v>1885</v>
      </c>
      <c r="N432" s="24">
        <v>12</v>
      </c>
      <c r="O432" s="23">
        <v>3032</v>
      </c>
      <c r="P432" s="24">
        <v>18</v>
      </c>
      <c r="Q432" s="23">
        <v>1785</v>
      </c>
      <c r="R432" s="24">
        <v>12</v>
      </c>
      <c r="S432" s="23"/>
      <c r="T432" s="24"/>
      <c r="U432" s="168"/>
      <c r="V432" s="169"/>
      <c r="W432" s="162"/>
      <c r="X432" s="163"/>
      <c r="Y432" s="168"/>
      <c r="Z432" s="163"/>
      <c r="AA432" s="20"/>
      <c r="AB432" s="21"/>
      <c r="AC432" s="20"/>
      <c r="AD432" s="21"/>
      <c r="AE432" s="20"/>
      <c r="AF432" s="21"/>
      <c r="AG432" s="20"/>
      <c r="AH432" s="34"/>
      <c r="AI432" s="20"/>
      <c r="AJ432" s="34"/>
      <c r="AK432" s="20"/>
      <c r="AL432" s="34"/>
      <c r="AM432" s="20"/>
      <c r="AN432" s="34"/>
      <c r="AO432" s="20">
        <v>1055</v>
      </c>
      <c r="AP432" s="34">
        <v>6</v>
      </c>
      <c r="AQ432" s="41">
        <v>1962</v>
      </c>
      <c r="AR432" s="42">
        <v>12</v>
      </c>
      <c r="AS432" s="41"/>
      <c r="AT432" s="42"/>
      <c r="AU432" s="41"/>
      <c r="AV432" s="42"/>
      <c r="AW432" s="41"/>
      <c r="AX432" s="42"/>
      <c r="AY432" s="36">
        <v>1768</v>
      </c>
      <c r="AZ432" s="21">
        <v>10</v>
      </c>
      <c r="BA432" s="36"/>
      <c r="BB432" s="21"/>
      <c r="BC432" s="36">
        <v>1602</v>
      </c>
      <c r="BD432" s="21">
        <v>10</v>
      </c>
      <c r="BE432" s="36"/>
      <c r="BF432" s="21"/>
      <c r="BG432" s="85"/>
      <c r="BH432" s="86"/>
      <c r="BI432" s="85"/>
      <c r="BJ432" s="86"/>
      <c r="BK432" s="85"/>
      <c r="BL432" s="86"/>
      <c r="BM432" s="85"/>
      <c r="BN432" s="86"/>
      <c r="BO432" s="85"/>
      <c r="BP432" s="86"/>
      <c r="BQ432" s="91"/>
      <c r="BR432" s="92"/>
      <c r="BS432" s="91"/>
      <c r="BT432" s="92"/>
    </row>
    <row r="433" spans="1:72" ht="12.75">
      <c r="A433" s="11" t="s">
        <v>46</v>
      </c>
      <c r="B433" s="12" t="str">
        <f>MID(C433,2,LEN(C433))</f>
        <v>F</v>
      </c>
      <c r="C433" s="12" t="s">
        <v>19</v>
      </c>
      <c r="D433" s="13" t="s">
        <v>569</v>
      </c>
      <c r="E433" s="14">
        <v>1059</v>
      </c>
      <c r="F433" s="15">
        <f>K433+M433+O433+Q433+S433+U433+W433+Y433+AA433+AC433+AE433+AG433+AI433+AK433+AM433+AO433+AQ433+AS433+AU433+AW433+AY433+BA433+BC433+BE433+BG433+BI433+BK433+BM433+BO433+BQ433+BS433</f>
        <v>38811</v>
      </c>
      <c r="G433" s="59">
        <f>L433+N433+P433+R433+T433+V433+X433+Z433+AB433+AD433+AF433+AH433+AJ433+AL433+AN433+AP433+AR433+AT433+AV433+AX433+AZ433+BB433+BD433+BF433+BH433+BJ433+BL433+BN433+BP433+BR433+BT433</f>
        <v>206</v>
      </c>
      <c r="H433" s="16">
        <f>IF(G433&gt;0,F433/G433,0)</f>
        <v>188.40291262135923</v>
      </c>
      <c r="I433" s="80">
        <v>14.473484848484846</v>
      </c>
      <c r="J433" s="17">
        <f>IF(H433&gt;=$J$2,0,IF((($J$2-H433)*$J$1/100)&gt;35,35,(($J$2-H433)*$J$1/100)))</f>
        <v>8.697815533980574</v>
      </c>
      <c r="K433" s="23">
        <v>4972</v>
      </c>
      <c r="L433" s="24">
        <v>26</v>
      </c>
      <c r="M433" s="23">
        <v>3533</v>
      </c>
      <c r="N433" s="24">
        <v>18</v>
      </c>
      <c r="O433" s="23">
        <v>3448</v>
      </c>
      <c r="P433" s="24">
        <v>18</v>
      </c>
      <c r="Q433" s="23">
        <v>2276</v>
      </c>
      <c r="R433" s="24">
        <v>12</v>
      </c>
      <c r="S433" s="23">
        <v>4588</v>
      </c>
      <c r="T433" s="24">
        <v>24</v>
      </c>
      <c r="U433" s="168"/>
      <c r="V433" s="169"/>
      <c r="W433" s="162"/>
      <c r="X433" s="163"/>
      <c r="Y433" s="168">
        <v>2250</v>
      </c>
      <c r="Z433" s="163">
        <v>12</v>
      </c>
      <c r="AA433" s="20"/>
      <c r="AB433" s="21"/>
      <c r="AC433" s="20"/>
      <c r="AD433" s="21"/>
      <c r="AE433" s="20"/>
      <c r="AF433" s="21"/>
      <c r="AG433" s="20">
        <v>2254</v>
      </c>
      <c r="AH433" s="34">
        <v>12</v>
      </c>
      <c r="AI433" s="20"/>
      <c r="AJ433" s="34"/>
      <c r="AK433" s="20"/>
      <c r="AL433" s="34"/>
      <c r="AM433" s="20"/>
      <c r="AN433" s="34"/>
      <c r="AO433" s="20">
        <v>2394</v>
      </c>
      <c r="AP433" s="34">
        <v>12</v>
      </c>
      <c r="AQ433" s="41"/>
      <c r="AR433" s="42"/>
      <c r="AS433" s="41">
        <v>3274</v>
      </c>
      <c r="AT433" s="42">
        <v>18</v>
      </c>
      <c r="AU433" s="41">
        <v>4154</v>
      </c>
      <c r="AV433" s="42">
        <v>22</v>
      </c>
      <c r="AW433" s="41"/>
      <c r="AX433" s="42"/>
      <c r="AY433" s="36">
        <v>1784</v>
      </c>
      <c r="AZ433" s="21">
        <v>10</v>
      </c>
      <c r="BA433" s="36">
        <v>1774</v>
      </c>
      <c r="BB433" s="21">
        <v>10</v>
      </c>
      <c r="BC433" s="36"/>
      <c r="BD433" s="21"/>
      <c r="BE433" s="36"/>
      <c r="BF433" s="21"/>
      <c r="BG433" s="85"/>
      <c r="BH433" s="86"/>
      <c r="BI433" s="85"/>
      <c r="BJ433" s="86"/>
      <c r="BK433" s="85"/>
      <c r="BL433" s="86"/>
      <c r="BM433" s="85"/>
      <c r="BN433" s="86"/>
      <c r="BO433" s="85">
        <v>2110</v>
      </c>
      <c r="BP433" s="86">
        <v>12</v>
      </c>
      <c r="BQ433" s="91"/>
      <c r="BR433" s="92"/>
      <c r="BS433" s="91"/>
      <c r="BT433" s="92"/>
    </row>
    <row r="434" spans="1:72" ht="12.75">
      <c r="A434" s="11" t="s">
        <v>27</v>
      </c>
      <c r="B434" s="12" t="str">
        <f>MID(C434,2,LEN(C434))</f>
        <v>M</v>
      </c>
      <c r="C434" s="12" t="s">
        <v>26</v>
      </c>
      <c r="D434" s="13" t="s">
        <v>569</v>
      </c>
      <c r="E434" s="14">
        <v>1060</v>
      </c>
      <c r="F434" s="15">
        <f>K434+M434+O434+Q434+S434+U434+W434+Y434+AA434+AC434+AE434+AG434+AI434+AK434+AM434+AO434+AQ434+AS434+AU434+AW434+AY434+BA434+BC434+BE434+BG434+BI434+BK434+BM434+BO434+BQ434+BS434</f>
        <v>26996</v>
      </c>
      <c r="G434" s="59">
        <f>L434+N434+P434+R434+T434+V434+X434+Z434+AB434+AD434+AF434+AH434+AJ434+AL434+AN434+AP434+AR434+AT434+AV434+AX434+AZ434+BB434+BD434+BF434+BH434+BJ434+BL434+BN434+BP434+BR434+BT434</f>
        <v>148</v>
      </c>
      <c r="H434" s="16">
        <f>IF(G434&gt;0,F434/G434,0)</f>
        <v>182.40540540540542</v>
      </c>
      <c r="I434" s="80">
        <v>10.829545454545453</v>
      </c>
      <c r="J434" s="17">
        <f>IF(H434&gt;=$J$2,0,IF((($J$2-H434)*$J$1/100)&gt;35,35,(($J$2-H434)*$J$1/100)))</f>
        <v>13.195945945945937</v>
      </c>
      <c r="K434" s="23">
        <v>5819</v>
      </c>
      <c r="L434" s="24">
        <v>32</v>
      </c>
      <c r="M434" s="23">
        <v>3450</v>
      </c>
      <c r="N434" s="24">
        <v>18</v>
      </c>
      <c r="O434" s="23">
        <v>3300</v>
      </c>
      <c r="P434" s="24">
        <v>18</v>
      </c>
      <c r="Q434" s="23">
        <v>1963</v>
      </c>
      <c r="R434" s="24">
        <v>12</v>
      </c>
      <c r="S434" s="23"/>
      <c r="T434" s="24"/>
      <c r="U434" s="168"/>
      <c r="V434" s="169"/>
      <c r="W434" s="162"/>
      <c r="X434" s="163"/>
      <c r="Y434" s="168"/>
      <c r="Z434" s="163"/>
      <c r="AA434" s="20"/>
      <c r="AB434" s="21"/>
      <c r="AC434" s="20"/>
      <c r="AD434" s="21"/>
      <c r="AE434" s="20"/>
      <c r="AF434" s="21"/>
      <c r="AG434" s="20"/>
      <c r="AH434" s="34"/>
      <c r="AI434" s="20"/>
      <c r="AJ434" s="34"/>
      <c r="AK434" s="20"/>
      <c r="AL434" s="34"/>
      <c r="AM434" s="20"/>
      <c r="AN434" s="34"/>
      <c r="AO434" s="20"/>
      <c r="AP434" s="34"/>
      <c r="AQ434" s="41">
        <v>2222</v>
      </c>
      <c r="AR434" s="42">
        <v>12</v>
      </c>
      <c r="AS434" s="41"/>
      <c r="AT434" s="42"/>
      <c r="AU434" s="41">
        <v>2955</v>
      </c>
      <c r="AV434" s="42">
        <v>16</v>
      </c>
      <c r="AW434" s="41"/>
      <c r="AX434" s="42"/>
      <c r="AY434" s="36">
        <v>1623</v>
      </c>
      <c r="AZ434" s="21">
        <v>10</v>
      </c>
      <c r="BA434" s="36">
        <v>1944</v>
      </c>
      <c r="BB434" s="21">
        <v>10</v>
      </c>
      <c r="BC434" s="36">
        <v>1868</v>
      </c>
      <c r="BD434" s="21">
        <v>10</v>
      </c>
      <c r="BE434" s="36">
        <v>1852</v>
      </c>
      <c r="BF434" s="21">
        <v>10</v>
      </c>
      <c r="BG434" s="85"/>
      <c r="BH434" s="86"/>
      <c r="BI434" s="85"/>
      <c r="BJ434" s="86"/>
      <c r="BK434" s="85"/>
      <c r="BL434" s="86"/>
      <c r="BM434" s="85"/>
      <c r="BN434" s="86"/>
      <c r="BO434" s="85"/>
      <c r="BP434" s="86"/>
      <c r="BQ434" s="91"/>
      <c r="BR434" s="92"/>
      <c r="BS434" s="91"/>
      <c r="BT434" s="92"/>
    </row>
    <row r="435" spans="1:72" ht="12.75">
      <c r="A435" s="11" t="s">
        <v>195</v>
      </c>
      <c r="B435" s="12" t="str">
        <f>MID(C435,2,LEN(C435))</f>
        <v>M</v>
      </c>
      <c r="C435" s="12" t="s">
        <v>26</v>
      </c>
      <c r="D435" s="13" t="s">
        <v>569</v>
      </c>
      <c r="E435" s="14">
        <v>932</v>
      </c>
      <c r="F435" s="15">
        <f>K435+M435+O435+Q435+S435+U435+W435+Y435+AA435+AC435+AE435+AG435+AI435+AK435+AM435+AO435+AQ435+AS435+AU435+AW435+AY435+BA435+BC435+BE435+BG435+BI435+BK435+BM435+BO435+BQ435+BS435</f>
        <v>8351</v>
      </c>
      <c r="G435" s="59">
        <f>L435+N435+P435+R435+T435+V435+X435+Z435+AB435+AD435+AF435+AH435+AJ435+AL435+AN435+AP435+AR435+AT435+AV435+AX435+AZ435+BB435+BD435+BF435+BH435+BJ435+BL435+BN435+BP435+BR435+BT435</f>
        <v>48</v>
      </c>
      <c r="H435" s="16">
        <f>IF(G435&gt;0,F435/G435,0)</f>
        <v>173.97916666666666</v>
      </c>
      <c r="I435" s="80">
        <v>32.586206896551715</v>
      </c>
      <c r="J435" s="17">
        <f>IF(H435&gt;=$J$2,0,IF((($J$2-H435)*$J$1/100)&gt;35,35,(($J$2-H435)*$J$1/100)))</f>
        <v>19.515625000000007</v>
      </c>
      <c r="K435" s="23"/>
      <c r="L435" s="24"/>
      <c r="M435" s="23"/>
      <c r="N435" s="24"/>
      <c r="O435" s="23">
        <v>2037</v>
      </c>
      <c r="P435" s="24">
        <v>12</v>
      </c>
      <c r="Q435" s="23"/>
      <c r="R435" s="24"/>
      <c r="S435" s="23"/>
      <c r="T435" s="24"/>
      <c r="U435" s="168"/>
      <c r="V435" s="169"/>
      <c r="W435" s="162"/>
      <c r="X435" s="163"/>
      <c r="Y435" s="168"/>
      <c r="Z435" s="163"/>
      <c r="AA435" s="20"/>
      <c r="AB435" s="21"/>
      <c r="AC435" s="20"/>
      <c r="AD435" s="21"/>
      <c r="AE435" s="20"/>
      <c r="AF435" s="21"/>
      <c r="AG435" s="20"/>
      <c r="AH435" s="34"/>
      <c r="AI435" s="20"/>
      <c r="AJ435" s="34"/>
      <c r="AK435" s="20"/>
      <c r="AL435" s="34"/>
      <c r="AM435" s="20"/>
      <c r="AN435" s="34"/>
      <c r="AO435" s="20">
        <v>2189</v>
      </c>
      <c r="AP435" s="34">
        <v>12</v>
      </c>
      <c r="AQ435" s="41"/>
      <c r="AR435" s="42"/>
      <c r="AS435" s="41"/>
      <c r="AT435" s="42"/>
      <c r="AU435" s="41"/>
      <c r="AV435" s="42"/>
      <c r="AW435" s="41"/>
      <c r="AX435" s="42"/>
      <c r="AY435" s="36">
        <v>1022</v>
      </c>
      <c r="AZ435" s="21">
        <v>6</v>
      </c>
      <c r="BA435" s="36">
        <v>1749</v>
      </c>
      <c r="BB435" s="21">
        <v>10</v>
      </c>
      <c r="BC435" s="36">
        <v>719</v>
      </c>
      <c r="BD435" s="21">
        <v>4</v>
      </c>
      <c r="BE435" s="36">
        <v>635</v>
      </c>
      <c r="BF435" s="21">
        <v>4</v>
      </c>
      <c r="BG435" s="85"/>
      <c r="BH435" s="86"/>
      <c r="BI435" s="85"/>
      <c r="BJ435" s="86"/>
      <c r="BK435" s="85"/>
      <c r="BL435" s="86"/>
      <c r="BM435" s="85"/>
      <c r="BN435" s="86"/>
      <c r="BO435" s="85"/>
      <c r="BP435" s="86"/>
      <c r="BQ435" s="91"/>
      <c r="BR435" s="92"/>
      <c r="BS435" s="91"/>
      <c r="BT435" s="92"/>
    </row>
    <row r="436" spans="1:72" ht="12.75">
      <c r="A436" s="11" t="s">
        <v>305</v>
      </c>
      <c r="B436" s="12" t="str">
        <f>MID(C436,2,LEN(C436))</f>
        <v>M</v>
      </c>
      <c r="C436" s="12" t="s">
        <v>26</v>
      </c>
      <c r="D436" s="13" t="s">
        <v>569</v>
      </c>
      <c r="E436" s="14">
        <v>931</v>
      </c>
      <c r="F436" s="15">
        <f>K436+M436+O436+Q436+S436+U436+W436+Y436+AA436+AC436+AE436+AG436+AI436+AK436+AM436+AO436+AQ436+AS436+AU436+AW436+AY436+BA436+BC436+BE436+BG436+BI436+BK436+BM436+BO436+BQ436+BS436</f>
        <v>6596</v>
      </c>
      <c r="G436" s="59">
        <f>L436+N436+P436+R436+T436+V436+X436+Z436+AB436+AD436+AF436+AH436+AJ436+AL436+AN436+AP436+AR436+AT436+AV436+AX436+AZ436+BB436+BD436+BF436+BH436+BJ436+BL436+BN436+BP436+BR436+BT436</f>
        <v>52</v>
      </c>
      <c r="H436" s="16">
        <f>IF(G436&gt;0,F436/G436,0)</f>
        <v>126.84615384615384</v>
      </c>
      <c r="I436" s="80">
        <v>35</v>
      </c>
      <c r="J436" s="17">
        <f>IF(H436&gt;=$J$2,0,IF((($J$2-H436)*$J$1/100)&gt;35,35,(($J$2-H436)*$J$1/100)))</f>
        <v>35</v>
      </c>
      <c r="K436" s="23"/>
      <c r="L436" s="24"/>
      <c r="M436" s="23"/>
      <c r="N436" s="24"/>
      <c r="O436" s="23">
        <v>1582</v>
      </c>
      <c r="P436" s="24">
        <v>12</v>
      </c>
      <c r="Q436" s="23"/>
      <c r="R436" s="24"/>
      <c r="S436" s="23"/>
      <c r="T436" s="24"/>
      <c r="U436" s="168"/>
      <c r="V436" s="169"/>
      <c r="W436" s="162"/>
      <c r="X436" s="163"/>
      <c r="Y436" s="168"/>
      <c r="Z436" s="163"/>
      <c r="AA436" s="20"/>
      <c r="AB436" s="21"/>
      <c r="AC436" s="20"/>
      <c r="AD436" s="21"/>
      <c r="AE436" s="20"/>
      <c r="AF436" s="21"/>
      <c r="AG436" s="20"/>
      <c r="AH436" s="34"/>
      <c r="AI436" s="20"/>
      <c r="AJ436" s="34"/>
      <c r="AK436" s="20"/>
      <c r="AL436" s="34"/>
      <c r="AM436" s="20"/>
      <c r="AN436" s="34"/>
      <c r="AO436" s="20"/>
      <c r="AP436" s="34"/>
      <c r="AQ436" s="41"/>
      <c r="AR436" s="42"/>
      <c r="AS436" s="41"/>
      <c r="AT436" s="42"/>
      <c r="AU436" s="41"/>
      <c r="AV436" s="42"/>
      <c r="AW436" s="41"/>
      <c r="AX436" s="42"/>
      <c r="AY436" s="36">
        <v>1351</v>
      </c>
      <c r="AZ436" s="21">
        <v>10</v>
      </c>
      <c r="BA436" s="36">
        <v>1182</v>
      </c>
      <c r="BB436" s="21">
        <v>10</v>
      </c>
      <c r="BC436" s="36">
        <v>1195</v>
      </c>
      <c r="BD436" s="21">
        <v>10</v>
      </c>
      <c r="BE436" s="36">
        <v>1286</v>
      </c>
      <c r="BF436" s="21">
        <v>10</v>
      </c>
      <c r="BG436" s="85"/>
      <c r="BH436" s="86"/>
      <c r="BI436" s="85"/>
      <c r="BJ436" s="86"/>
      <c r="BK436" s="85"/>
      <c r="BL436" s="86"/>
      <c r="BM436" s="85"/>
      <c r="BN436" s="86"/>
      <c r="BO436" s="85"/>
      <c r="BP436" s="86"/>
      <c r="BQ436" s="91"/>
      <c r="BR436" s="92"/>
      <c r="BS436" s="91"/>
      <c r="BT436" s="92"/>
    </row>
    <row r="437" spans="1:72" ht="12.75">
      <c r="A437" s="11" t="s">
        <v>3</v>
      </c>
      <c r="B437" s="12" t="str">
        <f>MID(C437,2,LEN(C437))</f>
        <v>M</v>
      </c>
      <c r="C437" s="12" t="s">
        <v>16</v>
      </c>
      <c r="D437" s="13" t="s">
        <v>569</v>
      </c>
      <c r="E437" s="14">
        <v>926</v>
      </c>
      <c r="F437" s="15">
        <f>K437+M437+O437+Q437+S437+U437+W437+Y437+AA437+AC437+AE437+AG437+AI437+AK437+AM437+AO437+AQ437+AS437+AU437+AW437+AY437+BA437+BC437+BE437+BG437+BI437+BK437+BM437+BO437+BQ437+BS437</f>
        <v>49427</v>
      </c>
      <c r="G437" s="59">
        <f>L437+N437+P437+R437+T437+V437+X437+Z437+AB437+AD437+AF437+AH437+AJ437+AL437+AN437+AP437+AR437+AT437+AV437+AX437+AZ437+BB437+BD437+BF437+BH437+BJ437+BL437+BN437+BP437+BR437+BT437</f>
        <v>262</v>
      </c>
      <c r="H437" s="16">
        <f>IF(G437&gt;0,F437/G437,0)</f>
        <v>188.65267175572518</v>
      </c>
      <c r="I437" s="80">
        <v>6.4110576923077005</v>
      </c>
      <c r="J437" s="17">
        <f>IF(H437&gt;=$J$2,0,IF((($J$2-H437)*$J$1/100)&gt;35,35,(($J$2-H437)*$J$1/100)))</f>
        <v>8.510496183206115</v>
      </c>
      <c r="K437" s="23">
        <v>4546</v>
      </c>
      <c r="L437" s="24">
        <v>24</v>
      </c>
      <c r="M437" s="23">
        <v>2274</v>
      </c>
      <c r="N437" s="24">
        <v>12</v>
      </c>
      <c r="O437" s="23">
        <v>3477</v>
      </c>
      <c r="P437" s="24">
        <v>18</v>
      </c>
      <c r="Q437" s="23">
        <v>3395</v>
      </c>
      <c r="R437" s="24">
        <v>18</v>
      </c>
      <c r="S437" s="23"/>
      <c r="T437" s="24"/>
      <c r="U437" s="168">
        <v>5448</v>
      </c>
      <c r="V437" s="169">
        <v>30</v>
      </c>
      <c r="W437" s="162"/>
      <c r="X437" s="163"/>
      <c r="Y437" s="168"/>
      <c r="Z437" s="163"/>
      <c r="AA437" s="20"/>
      <c r="AB437" s="21"/>
      <c r="AC437" s="20"/>
      <c r="AD437" s="21"/>
      <c r="AE437" s="20"/>
      <c r="AF437" s="21"/>
      <c r="AG437" s="20"/>
      <c r="AH437" s="34"/>
      <c r="AI437" s="20"/>
      <c r="AJ437" s="34"/>
      <c r="AK437" s="20"/>
      <c r="AL437" s="34"/>
      <c r="AM437" s="20"/>
      <c r="AN437" s="34"/>
      <c r="AO437" s="20">
        <v>2318</v>
      </c>
      <c r="AP437" s="34">
        <v>12</v>
      </c>
      <c r="AQ437" s="41"/>
      <c r="AR437" s="42"/>
      <c r="AS437" s="41"/>
      <c r="AT437" s="42"/>
      <c r="AU437" s="41">
        <v>2199</v>
      </c>
      <c r="AV437" s="42">
        <v>12</v>
      </c>
      <c r="AW437" s="41"/>
      <c r="AX437" s="42"/>
      <c r="AY437" s="36">
        <v>1826</v>
      </c>
      <c r="AZ437" s="21">
        <v>10</v>
      </c>
      <c r="BA437" s="36">
        <v>1855</v>
      </c>
      <c r="BB437" s="21">
        <v>10</v>
      </c>
      <c r="BC437" s="36">
        <v>2080</v>
      </c>
      <c r="BD437" s="21">
        <v>10</v>
      </c>
      <c r="BE437" s="36">
        <v>1764</v>
      </c>
      <c r="BF437" s="21">
        <v>10</v>
      </c>
      <c r="BG437" s="85"/>
      <c r="BH437" s="86"/>
      <c r="BI437" s="85"/>
      <c r="BJ437" s="86"/>
      <c r="BK437" s="85"/>
      <c r="BL437" s="86"/>
      <c r="BM437" s="85"/>
      <c r="BN437" s="86"/>
      <c r="BO437" s="85"/>
      <c r="BP437" s="86"/>
      <c r="BQ437" s="91">
        <v>18245</v>
      </c>
      <c r="BR437" s="92">
        <v>96</v>
      </c>
      <c r="BS437" s="91"/>
      <c r="BT437" s="92"/>
    </row>
    <row r="438" spans="1:72" ht="12.75">
      <c r="A438" s="11" t="s">
        <v>568</v>
      </c>
      <c r="B438" s="12" t="s">
        <v>296</v>
      </c>
      <c r="C438" s="12" t="s">
        <v>26</v>
      </c>
      <c r="D438" s="13" t="s">
        <v>569</v>
      </c>
      <c r="E438" s="14">
        <v>1096</v>
      </c>
      <c r="F438" s="15">
        <f>K438+M438+O438+Q438+S438+U438+W438+Y438+AA438+AC438+AE438+AG438+AI438+AK438+AM438+AO438+AQ438+AS438+AU438+AW438+AY438+BA438+BC438+BE438+BG438+BI438+BK438+BM438+BO438+BQ438+BS438</f>
        <v>0</v>
      </c>
      <c r="G438" s="59">
        <f>L438+N438+P438+R438+T438+V438+X438+Z438+AB438+AD438+AF438+AH438+AJ438+AL438+AN438+AP438+AR438+AT438+AV438+AX438+AZ438+BB438+BD438+BF438+BH438+BJ438+BL438+BN438+BP438+BR438+BT438</f>
        <v>0</v>
      </c>
      <c r="H438" s="16">
        <f>IF(G438&gt;0,F438/G438,0)</f>
        <v>0</v>
      </c>
      <c r="I438" s="80"/>
      <c r="J438" s="17">
        <f>IF(H438&gt;=$J$2,0,IF((($J$2-H438)*$J$1/100)&gt;35,35,(($J$2-H438)*$J$1/100)))</f>
        <v>35</v>
      </c>
      <c r="K438" s="23"/>
      <c r="L438" s="24"/>
      <c r="M438" s="23"/>
      <c r="N438" s="24"/>
      <c r="O438" s="23"/>
      <c r="P438" s="24"/>
      <c r="Q438" s="23"/>
      <c r="R438" s="24"/>
      <c r="S438" s="23"/>
      <c r="T438" s="24"/>
      <c r="U438" s="168"/>
      <c r="V438" s="169"/>
      <c r="W438" s="162"/>
      <c r="X438" s="163"/>
      <c r="Y438" s="168"/>
      <c r="Z438" s="163"/>
      <c r="AA438" s="20"/>
      <c r="AB438" s="21"/>
      <c r="AC438" s="20"/>
      <c r="AD438" s="21"/>
      <c r="AE438" s="20"/>
      <c r="AF438" s="21"/>
      <c r="AG438" s="20"/>
      <c r="AH438" s="34"/>
      <c r="AI438" s="20"/>
      <c r="AJ438" s="34"/>
      <c r="AK438" s="20"/>
      <c r="AL438" s="34"/>
      <c r="AM438" s="20"/>
      <c r="AN438" s="34"/>
      <c r="AO438" s="20"/>
      <c r="AP438" s="34"/>
      <c r="AQ438" s="41"/>
      <c r="AR438" s="42"/>
      <c r="AS438" s="41"/>
      <c r="AT438" s="42"/>
      <c r="AU438" s="41"/>
      <c r="AV438" s="42"/>
      <c r="AW438" s="41"/>
      <c r="AX438" s="42"/>
      <c r="AY438" s="36"/>
      <c r="AZ438" s="21"/>
      <c r="BA438" s="36"/>
      <c r="BB438" s="21"/>
      <c r="BC438" s="36"/>
      <c r="BD438" s="21"/>
      <c r="BE438" s="36"/>
      <c r="BF438" s="21"/>
      <c r="BG438" s="85"/>
      <c r="BH438" s="86"/>
      <c r="BI438" s="85"/>
      <c r="BJ438" s="86"/>
      <c r="BK438" s="85"/>
      <c r="BL438" s="86"/>
      <c r="BM438" s="85"/>
      <c r="BN438" s="86"/>
      <c r="BO438" s="85"/>
      <c r="BP438" s="86"/>
      <c r="BQ438" s="91"/>
      <c r="BR438" s="92"/>
      <c r="BS438" s="91"/>
      <c r="BT438" s="92"/>
    </row>
    <row r="439" spans="1:72" ht="12.75">
      <c r="A439" s="11" t="s">
        <v>240</v>
      </c>
      <c r="B439" s="12" t="str">
        <f>MID(C439,2,LEN(C439))</f>
        <v>M</v>
      </c>
      <c r="C439" s="12" t="s">
        <v>26</v>
      </c>
      <c r="D439" s="13" t="s">
        <v>569</v>
      </c>
      <c r="E439" s="14">
        <v>1553</v>
      </c>
      <c r="F439" s="15">
        <f>K439+M439+O439+Q439+S439+U439+W439+Y439+AA439+AC439+AE439+AG439+AI439+AK439+AM439+AO439+AQ439+AS439+AU439+AW439+AY439+BA439+BC439+BE439+BG439+BI439+BK439+BM439+BO439+BQ439+BS439</f>
        <v>5651</v>
      </c>
      <c r="G439" s="59">
        <f>L439+N439+P439+R439+T439+V439+X439+Z439+AB439+AD439+AF439+AH439+AJ439+AL439+AN439+AP439+AR439+AT439+AV439+AX439+AZ439+BB439+BD439+BF439+BH439+BJ439+BL439+BN439+BP439+BR439+BT439</f>
        <v>40</v>
      </c>
      <c r="H439" s="16">
        <f>IF(G439&gt;0,F439/G439,0)</f>
        <v>141.275</v>
      </c>
      <c r="I439" s="80">
        <v>35</v>
      </c>
      <c r="J439" s="17">
        <f>IF(H439&gt;=$J$2,0,IF((($J$2-H439)*$J$1/100)&gt;35,35,(($J$2-H439)*$J$1/100)))</f>
        <v>35</v>
      </c>
      <c r="K439" s="23"/>
      <c r="L439" s="24"/>
      <c r="M439" s="23"/>
      <c r="N439" s="24"/>
      <c r="O439" s="23"/>
      <c r="P439" s="24"/>
      <c r="Q439" s="23"/>
      <c r="R439" s="24"/>
      <c r="S439" s="23"/>
      <c r="T439" s="24"/>
      <c r="U439" s="168"/>
      <c r="V439" s="169"/>
      <c r="W439" s="162"/>
      <c r="X439" s="163"/>
      <c r="Y439" s="168"/>
      <c r="Z439" s="163"/>
      <c r="AA439" s="20"/>
      <c r="AB439" s="21"/>
      <c r="AC439" s="20"/>
      <c r="AD439" s="21"/>
      <c r="AE439" s="20"/>
      <c r="AF439" s="21"/>
      <c r="AG439" s="20"/>
      <c r="AH439" s="34"/>
      <c r="AI439" s="20"/>
      <c r="AJ439" s="34"/>
      <c r="AK439" s="20"/>
      <c r="AL439" s="34"/>
      <c r="AM439" s="20"/>
      <c r="AN439" s="34"/>
      <c r="AO439" s="20"/>
      <c r="AP439" s="34"/>
      <c r="AQ439" s="41"/>
      <c r="AR439" s="42"/>
      <c r="AS439" s="41"/>
      <c r="AT439" s="42"/>
      <c r="AU439" s="41"/>
      <c r="AV439" s="42"/>
      <c r="AW439" s="41"/>
      <c r="AX439" s="42"/>
      <c r="AY439" s="36">
        <v>1599</v>
      </c>
      <c r="AZ439" s="21">
        <v>10</v>
      </c>
      <c r="BA439" s="36">
        <v>1328</v>
      </c>
      <c r="BB439" s="21">
        <v>10</v>
      </c>
      <c r="BC439" s="36">
        <v>1348</v>
      </c>
      <c r="BD439" s="21">
        <v>10</v>
      </c>
      <c r="BE439" s="36">
        <v>1376</v>
      </c>
      <c r="BF439" s="21">
        <v>10</v>
      </c>
      <c r="BG439" s="85"/>
      <c r="BH439" s="86"/>
      <c r="BI439" s="85"/>
      <c r="BJ439" s="86"/>
      <c r="BK439" s="85"/>
      <c r="BL439" s="86"/>
      <c r="BM439" s="85"/>
      <c r="BN439" s="86"/>
      <c r="BO439" s="85"/>
      <c r="BP439" s="86"/>
      <c r="BQ439" s="91"/>
      <c r="BR439" s="92"/>
      <c r="BS439" s="91"/>
      <c r="BT439" s="92"/>
    </row>
    <row r="440" spans="1:72" ht="12.75">
      <c r="A440" s="11" t="s">
        <v>236</v>
      </c>
      <c r="B440" s="12" t="str">
        <f>MID(C440,2,LEN(C440))</f>
        <v>M</v>
      </c>
      <c r="C440" s="12" t="s">
        <v>26</v>
      </c>
      <c r="D440" s="13" t="s">
        <v>569</v>
      </c>
      <c r="E440" s="14">
        <v>1498</v>
      </c>
      <c r="F440" s="15">
        <f>K440+M440+O440+Q440+S440+U440+W440+Y440+AA440+AC440+AE440+AG440+AI440+AK440+AM440+AO440+AQ440+AS440+AU440+AW440+AY440+BA440+BC440+BE440+BG440+BI440+BK440+BM440+BO440+BQ440+BS440</f>
        <v>6536</v>
      </c>
      <c r="G440" s="59">
        <f>L440+N440+P440+R440+T440+V440+X440+Z440+AB440+AD440+AF440+AH440+AJ440+AL440+AN440+AP440+AR440+AT440+AV440+AX440+AZ440+BB440+BD440+BF440+BH440+BJ440+BL440+BN440+BP440+BR440+BT440</f>
        <v>40</v>
      </c>
      <c r="H440" s="16">
        <f>IF(G440&gt;0,F440/G440,0)</f>
        <v>163.4</v>
      </c>
      <c r="I440" s="80">
        <v>26.0625</v>
      </c>
      <c r="J440" s="17">
        <f>IF(H440&gt;=$J$2,0,IF((($J$2-H440)*$J$1/100)&gt;35,35,(($J$2-H440)*$J$1/100)))</f>
        <v>27.449999999999996</v>
      </c>
      <c r="K440" s="23"/>
      <c r="L440" s="24"/>
      <c r="M440" s="23"/>
      <c r="N440" s="24"/>
      <c r="O440" s="23"/>
      <c r="P440" s="24"/>
      <c r="Q440" s="23"/>
      <c r="R440" s="24"/>
      <c r="S440" s="23"/>
      <c r="T440" s="24"/>
      <c r="U440" s="168"/>
      <c r="V440" s="169"/>
      <c r="W440" s="162"/>
      <c r="X440" s="163"/>
      <c r="Y440" s="168"/>
      <c r="Z440" s="163"/>
      <c r="AA440" s="20"/>
      <c r="AB440" s="21"/>
      <c r="AC440" s="20"/>
      <c r="AD440" s="21"/>
      <c r="AE440" s="20"/>
      <c r="AF440" s="21"/>
      <c r="AG440" s="20"/>
      <c r="AH440" s="34"/>
      <c r="AI440" s="20"/>
      <c r="AJ440" s="34"/>
      <c r="AK440" s="20"/>
      <c r="AL440" s="34"/>
      <c r="AM440" s="20"/>
      <c r="AN440" s="34"/>
      <c r="AO440" s="20"/>
      <c r="AP440" s="34"/>
      <c r="AQ440" s="41"/>
      <c r="AR440" s="42"/>
      <c r="AS440" s="41"/>
      <c r="AT440" s="42"/>
      <c r="AU440" s="41"/>
      <c r="AV440" s="42"/>
      <c r="AW440" s="41"/>
      <c r="AX440" s="42"/>
      <c r="AY440" s="36">
        <v>1712</v>
      </c>
      <c r="AZ440" s="21">
        <v>10</v>
      </c>
      <c r="BA440" s="36">
        <v>1574</v>
      </c>
      <c r="BB440" s="21">
        <v>10</v>
      </c>
      <c r="BC440" s="36">
        <v>1551</v>
      </c>
      <c r="BD440" s="21">
        <v>10</v>
      </c>
      <c r="BE440" s="36">
        <v>1699</v>
      </c>
      <c r="BF440" s="21">
        <v>10</v>
      </c>
      <c r="BG440" s="85"/>
      <c r="BH440" s="86"/>
      <c r="BI440" s="85"/>
      <c r="BJ440" s="86"/>
      <c r="BK440" s="85"/>
      <c r="BL440" s="86"/>
      <c r="BM440" s="85"/>
      <c r="BN440" s="86"/>
      <c r="BO440" s="85"/>
      <c r="BP440" s="86"/>
      <c r="BQ440" s="91"/>
      <c r="BR440" s="92"/>
      <c r="BS440" s="91"/>
      <c r="BT440" s="92"/>
    </row>
    <row r="441" spans="1:72" ht="12.75">
      <c r="A441" s="11" t="s">
        <v>570</v>
      </c>
      <c r="B441" s="12" t="str">
        <f>MID(C441,2,LEN(C441))</f>
        <v>M</v>
      </c>
      <c r="C441" s="12" t="s">
        <v>26</v>
      </c>
      <c r="D441" s="13" t="s">
        <v>473</v>
      </c>
      <c r="E441" s="14">
        <v>2686</v>
      </c>
      <c r="F441" s="15">
        <f>K441+M441+O441+Q441+S441+U441+W441+Y441+AA441+AC441+AE441+AG441+AI441+AK441+AM441+AO441+AQ441+AS441+AU441+AW441+AY441+BA441+BC441+BE441+BG441+BI441+BK441+BM441+BO441+BQ441+BS441</f>
        <v>5658</v>
      </c>
      <c r="G441" s="59">
        <f>L441+N441+P441+R441+T441+V441+X441+Z441+AB441+AD441+AF441+AH441+AJ441+AL441+AN441+AP441+AR441+AT441+AV441+AX441+AZ441+BB441+BD441+BF441+BH441+BJ441+BL441+BN441+BP441+BR441+BT441</f>
        <v>38</v>
      </c>
      <c r="H441" s="16">
        <f>IF(G441&gt;0,F441/G441,0)</f>
        <v>148.89473684210526</v>
      </c>
      <c r="I441" s="80">
        <v>35</v>
      </c>
      <c r="J441" s="17">
        <f>IF(H441&gt;=$J$2,0,IF((($J$2-H441)*$J$1/100)&gt;35,35,(($J$2-H441)*$J$1/100)))</f>
        <v>35</v>
      </c>
      <c r="K441" s="23"/>
      <c r="L441" s="24"/>
      <c r="M441" s="23"/>
      <c r="N441" s="24"/>
      <c r="O441" s="23"/>
      <c r="P441" s="24"/>
      <c r="Q441" s="23"/>
      <c r="R441" s="24"/>
      <c r="S441" s="23"/>
      <c r="T441" s="24"/>
      <c r="U441" s="168"/>
      <c r="V441" s="169"/>
      <c r="W441" s="162"/>
      <c r="X441" s="163"/>
      <c r="Y441" s="168"/>
      <c r="Z441" s="163"/>
      <c r="AA441" s="20"/>
      <c r="AB441" s="21"/>
      <c r="AC441" s="20"/>
      <c r="AD441" s="21"/>
      <c r="AE441" s="20"/>
      <c r="AF441" s="21"/>
      <c r="AG441" s="20"/>
      <c r="AH441" s="34"/>
      <c r="AI441" s="20"/>
      <c r="AJ441" s="34"/>
      <c r="AK441" s="20"/>
      <c r="AL441" s="34"/>
      <c r="AM441" s="20"/>
      <c r="AN441" s="34"/>
      <c r="AO441" s="20"/>
      <c r="AP441" s="34"/>
      <c r="AQ441" s="41"/>
      <c r="AR441" s="42"/>
      <c r="AS441" s="41"/>
      <c r="AT441" s="42"/>
      <c r="AU441" s="41"/>
      <c r="AV441" s="42"/>
      <c r="AW441" s="41"/>
      <c r="AX441" s="42"/>
      <c r="AY441" s="36">
        <v>1269</v>
      </c>
      <c r="AZ441" s="21">
        <v>8</v>
      </c>
      <c r="BA441" s="36">
        <v>1382</v>
      </c>
      <c r="BB441" s="21">
        <v>10</v>
      </c>
      <c r="BC441" s="36">
        <v>1560</v>
      </c>
      <c r="BD441" s="21">
        <v>10</v>
      </c>
      <c r="BE441" s="36">
        <v>1447</v>
      </c>
      <c r="BF441" s="21">
        <v>10</v>
      </c>
      <c r="BG441" s="85"/>
      <c r="BH441" s="86"/>
      <c r="BI441" s="85"/>
      <c r="BJ441" s="86"/>
      <c r="BK441" s="85"/>
      <c r="BL441" s="86"/>
      <c r="BM441" s="85"/>
      <c r="BN441" s="86"/>
      <c r="BO441" s="85"/>
      <c r="BP441" s="86"/>
      <c r="BQ441" s="91"/>
      <c r="BR441" s="92"/>
      <c r="BS441" s="91"/>
      <c r="BT441" s="92"/>
    </row>
    <row r="442" spans="1:72" ht="12.75">
      <c r="A442" s="11" t="s">
        <v>256</v>
      </c>
      <c r="B442" s="12" t="str">
        <f>MID(C442,2,LEN(C442))</f>
        <v>M</v>
      </c>
      <c r="C442" s="12" t="s">
        <v>26</v>
      </c>
      <c r="D442" s="13" t="s">
        <v>473</v>
      </c>
      <c r="E442" s="14">
        <v>2016</v>
      </c>
      <c r="F442" s="15">
        <f>K442+M442+O442+Q442+S442+U442+W442+Y442+AA442+AC442+AE442+AG442+AI442+AK442+AM442+AO442+AQ442+AS442+AU442+AW442+AY442+BA442+BC442+BE442+BG442+BI442+BK442+BM442+BO442+BQ442+BS442</f>
        <v>3926</v>
      </c>
      <c r="G442" s="59">
        <f>L442+N442+P442+R442+T442+V442+X442+Z442+AB442+AD442+AF442+AH442+AJ442+AL442+AN442+AP442+AR442+AT442+AV442+AX442+AZ442+BB442+BD442+BF442+BH442+BJ442+BL442+BN442+BP442+BR442+BT442</f>
        <v>24</v>
      </c>
      <c r="H442" s="16">
        <f>IF(G442&gt;0,F442/G442,0)</f>
        <v>163.58333333333334</v>
      </c>
      <c r="I442" s="80">
        <v>33.02205882352941</v>
      </c>
      <c r="J442" s="17">
        <f>IF(H442&gt;=$J$2,0,IF((($J$2-H442)*$J$1/100)&gt;35,35,(($J$2-H442)*$J$1/100)))</f>
        <v>27.31249999999999</v>
      </c>
      <c r="K442" s="23"/>
      <c r="L442" s="24"/>
      <c r="M442" s="23"/>
      <c r="N442" s="24"/>
      <c r="O442" s="23"/>
      <c r="P442" s="24"/>
      <c r="Q442" s="23"/>
      <c r="R442" s="24"/>
      <c r="S442" s="23"/>
      <c r="T442" s="24"/>
      <c r="U442" s="168"/>
      <c r="V442" s="169"/>
      <c r="W442" s="162"/>
      <c r="X442" s="163"/>
      <c r="Y442" s="168"/>
      <c r="Z442" s="163"/>
      <c r="AA442" s="20"/>
      <c r="AB442" s="21"/>
      <c r="AC442" s="20"/>
      <c r="AD442" s="21"/>
      <c r="AE442" s="20"/>
      <c r="AF442" s="21"/>
      <c r="AG442" s="20"/>
      <c r="AH442" s="34"/>
      <c r="AI442" s="20"/>
      <c r="AJ442" s="34"/>
      <c r="AK442" s="20"/>
      <c r="AL442" s="34"/>
      <c r="AM442" s="20"/>
      <c r="AN442" s="34"/>
      <c r="AO442" s="20"/>
      <c r="AP442" s="34"/>
      <c r="AQ442" s="41"/>
      <c r="AR442" s="42"/>
      <c r="AS442" s="41"/>
      <c r="AT442" s="42"/>
      <c r="AU442" s="41"/>
      <c r="AV442" s="42"/>
      <c r="AW442" s="41"/>
      <c r="AX442" s="42"/>
      <c r="AY442" s="36">
        <v>1296</v>
      </c>
      <c r="AZ442" s="21">
        <v>8</v>
      </c>
      <c r="BA442" s="36">
        <v>1361</v>
      </c>
      <c r="BB442" s="21">
        <v>8</v>
      </c>
      <c r="BC442" s="36">
        <v>1269</v>
      </c>
      <c r="BD442" s="21">
        <v>8</v>
      </c>
      <c r="BE442" s="36"/>
      <c r="BF442" s="21"/>
      <c r="BG442" s="85"/>
      <c r="BH442" s="86"/>
      <c r="BI442" s="85"/>
      <c r="BJ442" s="86"/>
      <c r="BK442" s="85"/>
      <c r="BL442" s="86"/>
      <c r="BM442" s="85"/>
      <c r="BN442" s="86"/>
      <c r="BO442" s="85"/>
      <c r="BP442" s="86"/>
      <c r="BQ442" s="91"/>
      <c r="BR442" s="92"/>
      <c r="BS442" s="91"/>
      <c r="BT442" s="92"/>
    </row>
    <row r="443" spans="1:72" ht="12.75">
      <c r="A443" s="11" t="s">
        <v>257</v>
      </c>
      <c r="B443" s="12" t="str">
        <f>MID(C443,2,LEN(C443))</f>
        <v>M</v>
      </c>
      <c r="C443" s="12" t="s">
        <v>26</v>
      </c>
      <c r="D443" s="13" t="s">
        <v>473</v>
      </c>
      <c r="E443" s="14">
        <v>2018</v>
      </c>
      <c r="F443" s="15">
        <f>K443+M443+O443+Q443+S443+U443+W443+Y443+AA443+AC443+AE443+AG443+AI443+AK443+AM443+AO443+AQ443+AS443+AU443+AW443+AY443+BA443+BC443+BE443+BG443+BI443+BK443+BM443+BO443+BQ443+BS443</f>
        <v>3996</v>
      </c>
      <c r="G443" s="59">
        <f>L443+N443+P443+R443+T443+V443+X443+Z443+AB443+AD443+AF443+AH443+AJ443+AL443+AN443+AP443+AR443+AT443+AV443+AX443+AZ443+BB443+BD443+BF443+BH443+BJ443+BL443+BN443+BP443+BR443+BT443</f>
        <v>24</v>
      </c>
      <c r="H443" s="16">
        <f>IF(G443&gt;0,F443/G443,0)</f>
        <v>166.5</v>
      </c>
      <c r="I443" s="80">
        <v>25.1015625</v>
      </c>
      <c r="J443" s="17">
        <f>IF(H443&gt;=$J$2,0,IF((($J$2-H443)*$J$1/100)&gt;35,35,(($J$2-H443)*$J$1/100)))</f>
        <v>25.125</v>
      </c>
      <c r="K443" s="23"/>
      <c r="L443" s="24"/>
      <c r="M443" s="23"/>
      <c r="N443" s="24"/>
      <c r="O443" s="23"/>
      <c r="P443" s="24"/>
      <c r="Q443" s="23"/>
      <c r="R443" s="24"/>
      <c r="S443" s="23"/>
      <c r="T443" s="24"/>
      <c r="U443" s="168"/>
      <c r="V443" s="169"/>
      <c r="W443" s="162"/>
      <c r="X443" s="163"/>
      <c r="Y443" s="168"/>
      <c r="Z443" s="163"/>
      <c r="AA443" s="20"/>
      <c r="AB443" s="21"/>
      <c r="AC443" s="20"/>
      <c r="AD443" s="21"/>
      <c r="AE443" s="20"/>
      <c r="AF443" s="21"/>
      <c r="AG443" s="20"/>
      <c r="AH443" s="34"/>
      <c r="AI443" s="20"/>
      <c r="AJ443" s="34"/>
      <c r="AK443" s="20"/>
      <c r="AL443" s="34"/>
      <c r="AM443" s="20"/>
      <c r="AN443" s="34"/>
      <c r="AO443" s="20"/>
      <c r="AP443" s="34"/>
      <c r="AQ443" s="41"/>
      <c r="AR443" s="42"/>
      <c r="AS443" s="41"/>
      <c r="AT443" s="42"/>
      <c r="AU443" s="41"/>
      <c r="AV443" s="42"/>
      <c r="AW443" s="41"/>
      <c r="AX443" s="42"/>
      <c r="AY443" s="36">
        <v>1310</v>
      </c>
      <c r="AZ443" s="21">
        <v>8</v>
      </c>
      <c r="BA443" s="36">
        <v>1382</v>
      </c>
      <c r="BB443" s="21">
        <v>8</v>
      </c>
      <c r="BC443" s="36">
        <v>1304</v>
      </c>
      <c r="BD443" s="21">
        <v>8</v>
      </c>
      <c r="BE443" s="36"/>
      <c r="BF443" s="21"/>
      <c r="BG443" s="85"/>
      <c r="BH443" s="86"/>
      <c r="BI443" s="85"/>
      <c r="BJ443" s="86"/>
      <c r="BK443" s="85"/>
      <c r="BL443" s="86"/>
      <c r="BM443" s="85"/>
      <c r="BN443" s="86"/>
      <c r="BO443" s="85"/>
      <c r="BP443" s="86"/>
      <c r="BQ443" s="91"/>
      <c r="BR443" s="92"/>
      <c r="BS443" s="91"/>
      <c r="BT443" s="92"/>
    </row>
    <row r="444" spans="1:72" ht="12.75">
      <c r="A444" s="11" t="s">
        <v>360</v>
      </c>
      <c r="B444" s="12" t="str">
        <f>MID(C444,2,LEN(C444))</f>
        <v>M</v>
      </c>
      <c r="C444" s="12" t="s">
        <v>26</v>
      </c>
      <c r="D444" s="13" t="s">
        <v>473</v>
      </c>
      <c r="E444" s="14">
        <v>2681</v>
      </c>
      <c r="F444" s="15">
        <f>K444+M444+O444+Q444+S444+U444+W444+Y444+AA444+AC444+AE444+AG444+AI444+AK444+AM444+AO444+AQ444+AS444+AU444+AW444+AY444+BA444+BC444+BE444+BG444+BI444+BK444+BM444+BO444+BQ444+BS444</f>
        <v>2349</v>
      </c>
      <c r="G444" s="59">
        <f>L444+N444+P444+R444+T444+V444+X444+Z444+AB444+AD444+AF444+AH444+AJ444+AL444+AN444+AP444+AR444+AT444+AV444+AX444+AZ444+BB444+BD444+BF444+BH444+BJ444+BL444+BN444+BP444+BR444+BT444</f>
        <v>16</v>
      </c>
      <c r="H444" s="16">
        <f>IF(G444&gt;0,F444/G444,0)</f>
        <v>146.8125</v>
      </c>
      <c r="I444" s="80">
        <v>35</v>
      </c>
      <c r="J444" s="17">
        <f>IF(H444&gt;=$J$2,0,IF((($J$2-H444)*$J$1/100)&gt;35,35,(($J$2-H444)*$J$1/100)))</f>
        <v>35</v>
      </c>
      <c r="K444" s="23"/>
      <c r="L444" s="24"/>
      <c r="M444" s="23"/>
      <c r="N444" s="24"/>
      <c r="O444" s="23"/>
      <c r="P444" s="24"/>
      <c r="Q444" s="23"/>
      <c r="R444" s="24"/>
      <c r="S444" s="23"/>
      <c r="T444" s="24"/>
      <c r="U444" s="168"/>
      <c r="V444" s="169"/>
      <c r="W444" s="162"/>
      <c r="X444" s="163"/>
      <c r="Y444" s="168"/>
      <c r="Z444" s="163"/>
      <c r="AA444" s="20"/>
      <c r="AB444" s="21"/>
      <c r="AC444" s="20"/>
      <c r="AD444" s="21"/>
      <c r="AE444" s="20"/>
      <c r="AF444" s="21"/>
      <c r="AG444" s="20"/>
      <c r="AH444" s="34"/>
      <c r="AI444" s="20"/>
      <c r="AJ444" s="34"/>
      <c r="AK444" s="20"/>
      <c r="AL444" s="34"/>
      <c r="AM444" s="20"/>
      <c r="AN444" s="34"/>
      <c r="AO444" s="20"/>
      <c r="AP444" s="34"/>
      <c r="AQ444" s="41"/>
      <c r="AR444" s="42"/>
      <c r="AS444" s="41"/>
      <c r="AT444" s="42"/>
      <c r="AU444" s="41"/>
      <c r="AV444" s="42"/>
      <c r="AW444" s="41"/>
      <c r="AX444" s="42"/>
      <c r="AY444" s="36">
        <v>918</v>
      </c>
      <c r="AZ444" s="21">
        <v>6</v>
      </c>
      <c r="BA444" s="36"/>
      <c r="BB444" s="21"/>
      <c r="BC444" s="36"/>
      <c r="BD444" s="21"/>
      <c r="BE444" s="36">
        <v>1431</v>
      </c>
      <c r="BF444" s="21">
        <v>10</v>
      </c>
      <c r="BG444" s="85"/>
      <c r="BH444" s="86"/>
      <c r="BI444" s="85"/>
      <c r="BJ444" s="86"/>
      <c r="BK444" s="85"/>
      <c r="BL444" s="86"/>
      <c r="BM444" s="85"/>
      <c r="BN444" s="86"/>
      <c r="BO444" s="85"/>
      <c r="BP444" s="86"/>
      <c r="BQ444" s="91"/>
      <c r="BR444" s="92"/>
      <c r="BS444" s="91"/>
      <c r="BT444" s="92"/>
    </row>
    <row r="445" spans="1:72" ht="12.75">
      <c r="A445" s="11" t="s">
        <v>365</v>
      </c>
      <c r="B445" s="12" t="str">
        <f>MID(C445,2,LEN(C445))</f>
        <v>M</v>
      </c>
      <c r="C445" s="12" t="s">
        <v>26</v>
      </c>
      <c r="D445" s="13" t="s">
        <v>473</v>
      </c>
      <c r="E445" s="14">
        <v>2667</v>
      </c>
      <c r="F445" s="15">
        <f>K445+M445+O445+Q445+S445+U445+W445+Y445+AA445+AC445+AE445+AG445+AI445+AK445+AM445+AO445+AQ445+AS445+AU445+AW445+AY445+BA445+BC445+BE445+BG445+BI445+BK445+BM445+BO445+BQ445+BS445</f>
        <v>6425</v>
      </c>
      <c r="G445" s="59">
        <f>L445+N445+P445+R445+T445+V445+X445+Z445+AB445+AD445+AF445+AH445+AJ445+AL445+AN445+AP445+AR445+AT445+AV445+AX445+AZ445+BB445+BD445+BF445+BH445+BJ445+BL445+BN445+BP445+BR445+BT445</f>
        <v>40</v>
      </c>
      <c r="H445" s="16">
        <f>IF(G445&gt;0,F445/G445,0)</f>
        <v>160.625</v>
      </c>
      <c r="I445" s="80">
        <v>35</v>
      </c>
      <c r="J445" s="17">
        <f>IF(H445&gt;=$J$2,0,IF((($J$2-H445)*$J$1/100)&gt;35,35,(($J$2-H445)*$J$1/100)))</f>
        <v>29.53125</v>
      </c>
      <c r="K445" s="23"/>
      <c r="L445" s="24"/>
      <c r="M445" s="23"/>
      <c r="N445" s="24"/>
      <c r="O445" s="23"/>
      <c r="P445" s="24"/>
      <c r="Q445" s="23"/>
      <c r="R445" s="24"/>
      <c r="S445" s="23"/>
      <c r="T445" s="24"/>
      <c r="U445" s="168"/>
      <c r="V445" s="169"/>
      <c r="W445" s="162"/>
      <c r="X445" s="163"/>
      <c r="Y445" s="168"/>
      <c r="Z445" s="163"/>
      <c r="AA445" s="20"/>
      <c r="AB445" s="21"/>
      <c r="AC445" s="20"/>
      <c r="AD445" s="21"/>
      <c r="AE445" s="20"/>
      <c r="AF445" s="21"/>
      <c r="AG445" s="20"/>
      <c r="AH445" s="34"/>
      <c r="AI445" s="20"/>
      <c r="AJ445" s="34"/>
      <c r="AK445" s="20"/>
      <c r="AL445" s="34"/>
      <c r="AM445" s="20"/>
      <c r="AN445" s="34"/>
      <c r="AO445" s="20"/>
      <c r="AP445" s="34"/>
      <c r="AQ445" s="41"/>
      <c r="AR445" s="42"/>
      <c r="AS445" s="41"/>
      <c r="AT445" s="42"/>
      <c r="AU445" s="41"/>
      <c r="AV445" s="42"/>
      <c r="AW445" s="41"/>
      <c r="AX445" s="42"/>
      <c r="AY445" s="36">
        <v>1608</v>
      </c>
      <c r="AZ445" s="21">
        <v>10</v>
      </c>
      <c r="BA445" s="36">
        <v>1546</v>
      </c>
      <c r="BB445" s="21">
        <v>10</v>
      </c>
      <c r="BC445" s="36">
        <v>1666</v>
      </c>
      <c r="BD445" s="21">
        <v>10</v>
      </c>
      <c r="BE445" s="36">
        <v>1605</v>
      </c>
      <c r="BF445" s="21">
        <v>10</v>
      </c>
      <c r="BG445" s="85"/>
      <c r="BH445" s="86"/>
      <c r="BI445" s="85"/>
      <c r="BJ445" s="86"/>
      <c r="BK445" s="85"/>
      <c r="BL445" s="86"/>
      <c r="BM445" s="85"/>
      <c r="BN445" s="86"/>
      <c r="BO445" s="85"/>
      <c r="BP445" s="86"/>
      <c r="BQ445" s="91"/>
      <c r="BR445" s="92"/>
      <c r="BS445" s="91"/>
      <c r="BT445" s="92"/>
    </row>
    <row r="446" spans="1:72" ht="12.75">
      <c r="A446" s="11" t="s">
        <v>248</v>
      </c>
      <c r="B446" s="12" t="str">
        <f>MID(C446,2,LEN(C446))</f>
        <v>M</v>
      </c>
      <c r="C446" s="12" t="s">
        <v>26</v>
      </c>
      <c r="D446" s="13" t="s">
        <v>473</v>
      </c>
      <c r="E446" s="14">
        <v>1859</v>
      </c>
      <c r="F446" s="15">
        <f>K446+M446+O446+Q446+S446+U446+W446+Y446+AA446+AC446+AE446+AG446+AI446+AK446+AM446+AO446+AQ446+AS446+AU446+AW446+AY446+BA446+BC446+BE446+BG446+BI446+BK446+BM446+BO446+BQ446+BS446</f>
        <v>4078</v>
      </c>
      <c r="G446" s="59">
        <f>L446+N446+P446+R446+T446+V446+X446+Z446+AB446+AD446+AF446+AH446+AJ446+AL446+AN446+AP446+AR446+AT446+AV446+AX446+AZ446+BB446+BD446+BF446+BH446+BJ446+BL446+BN446+BP446+BR446+BT446</f>
        <v>24</v>
      </c>
      <c r="H446" s="16">
        <f>IF(G446&gt;0,F446/G446,0)</f>
        <v>169.91666666666666</v>
      </c>
      <c r="I446" s="80">
        <v>23.051470588235308</v>
      </c>
      <c r="J446" s="17">
        <f>IF(H446&gt;=$J$2,0,IF((($J$2-H446)*$J$1/100)&gt;35,35,(($J$2-H446)*$J$1/100)))</f>
        <v>22.56250000000001</v>
      </c>
      <c r="K446" s="23"/>
      <c r="L446" s="24"/>
      <c r="M446" s="23"/>
      <c r="N446" s="24"/>
      <c r="O446" s="23"/>
      <c r="P446" s="24"/>
      <c r="Q446" s="23"/>
      <c r="R446" s="24"/>
      <c r="S446" s="23"/>
      <c r="T446" s="24"/>
      <c r="U446" s="168"/>
      <c r="V446" s="169"/>
      <c r="W446" s="162"/>
      <c r="X446" s="163"/>
      <c r="Y446" s="168"/>
      <c r="Z446" s="163"/>
      <c r="AA446" s="20"/>
      <c r="AB446" s="21"/>
      <c r="AC446" s="20"/>
      <c r="AD446" s="21"/>
      <c r="AE446" s="20"/>
      <c r="AF446" s="21"/>
      <c r="AG446" s="20"/>
      <c r="AH446" s="34"/>
      <c r="AI446" s="20"/>
      <c r="AJ446" s="34"/>
      <c r="AK446" s="20"/>
      <c r="AL446" s="34"/>
      <c r="AM446" s="20"/>
      <c r="AN446" s="34"/>
      <c r="AO446" s="20"/>
      <c r="AP446" s="34"/>
      <c r="AQ446" s="41"/>
      <c r="AR446" s="42"/>
      <c r="AS446" s="41"/>
      <c r="AT446" s="42"/>
      <c r="AU446" s="41"/>
      <c r="AV446" s="42"/>
      <c r="AW446" s="41"/>
      <c r="AX446" s="42"/>
      <c r="AY446" s="36">
        <v>1341</v>
      </c>
      <c r="AZ446" s="21">
        <v>8</v>
      </c>
      <c r="BA446" s="36">
        <v>1397</v>
      </c>
      <c r="BB446" s="21">
        <v>8</v>
      </c>
      <c r="BC446" s="36">
        <v>1340</v>
      </c>
      <c r="BD446" s="21">
        <v>8</v>
      </c>
      <c r="BE446" s="36"/>
      <c r="BF446" s="21"/>
      <c r="BG446" s="85"/>
      <c r="BH446" s="86"/>
      <c r="BI446" s="85"/>
      <c r="BJ446" s="86"/>
      <c r="BK446" s="85"/>
      <c r="BL446" s="86"/>
      <c r="BM446" s="85"/>
      <c r="BN446" s="86"/>
      <c r="BO446" s="85"/>
      <c r="BP446" s="86"/>
      <c r="BQ446" s="91"/>
      <c r="BR446" s="92"/>
      <c r="BS446" s="91"/>
      <c r="BT446" s="92"/>
    </row>
    <row r="447" spans="1:72" ht="12.75">
      <c r="A447" s="11" t="s">
        <v>367</v>
      </c>
      <c r="B447" s="12" t="str">
        <f>MID(C447,2,LEN(C447))</f>
        <v>M</v>
      </c>
      <c r="C447" s="12" t="s">
        <v>26</v>
      </c>
      <c r="D447" s="13" t="s">
        <v>473</v>
      </c>
      <c r="E447" s="14">
        <v>2712</v>
      </c>
      <c r="F447" s="15">
        <f>K447+M447+O447+Q447+S447+U447+W447+Y447+AA447+AC447+AE447+AG447+AI447+AK447+AM447+AO447+AQ447+AS447+AU447+AW447+AY447+BA447+BC447+BE447+BG447+BI447+BK447+BM447+BO447+BQ447+BS447</f>
        <v>4083</v>
      </c>
      <c r="G447" s="59">
        <f>L447+N447+P447+R447+T447+V447+X447+Z447+AB447+AD447+AF447+AH447+AJ447+AL447+AN447+AP447+AR447+AT447+AV447+AX447+AZ447+BB447+BD447+BF447+BH447+BJ447+BL447+BN447+BP447+BR447+BT447</f>
        <v>28</v>
      </c>
      <c r="H447" s="16">
        <f>IF(G447&gt;0,F447/G447,0)</f>
        <v>145.82142857142858</v>
      </c>
      <c r="I447" s="80">
        <v>35</v>
      </c>
      <c r="J447" s="17">
        <f>IF(H447&gt;=$J$2,0,IF((($J$2-H447)*$J$1/100)&gt;35,35,(($J$2-H447)*$J$1/100)))</f>
        <v>35</v>
      </c>
      <c r="K447" s="23"/>
      <c r="L447" s="24"/>
      <c r="M447" s="23"/>
      <c r="N447" s="24"/>
      <c r="O447" s="23"/>
      <c r="P447" s="24"/>
      <c r="Q447" s="23"/>
      <c r="R447" s="24"/>
      <c r="S447" s="23"/>
      <c r="T447" s="24"/>
      <c r="U447" s="168"/>
      <c r="V447" s="169"/>
      <c r="W447" s="162"/>
      <c r="X447" s="163"/>
      <c r="Y447" s="168"/>
      <c r="Z447" s="163"/>
      <c r="AA447" s="20"/>
      <c r="AB447" s="21"/>
      <c r="AC447" s="20"/>
      <c r="AD447" s="21"/>
      <c r="AE447" s="20"/>
      <c r="AF447" s="21"/>
      <c r="AG447" s="20"/>
      <c r="AH447" s="34"/>
      <c r="AI447" s="20"/>
      <c r="AJ447" s="34"/>
      <c r="AK447" s="20"/>
      <c r="AL447" s="34"/>
      <c r="AM447" s="20"/>
      <c r="AN447" s="34"/>
      <c r="AO447" s="20"/>
      <c r="AP447" s="34"/>
      <c r="AQ447" s="41"/>
      <c r="AR447" s="42"/>
      <c r="AS447" s="41"/>
      <c r="AT447" s="42"/>
      <c r="AU447" s="41"/>
      <c r="AV447" s="42"/>
      <c r="AW447" s="41"/>
      <c r="AX447" s="42"/>
      <c r="AY447" s="36">
        <v>1292</v>
      </c>
      <c r="AZ447" s="21">
        <v>8</v>
      </c>
      <c r="BA447" s="36">
        <v>1377</v>
      </c>
      <c r="BB447" s="21">
        <v>10</v>
      </c>
      <c r="BC447" s="36">
        <v>1414</v>
      </c>
      <c r="BD447" s="21">
        <v>10</v>
      </c>
      <c r="BE447" s="36"/>
      <c r="BF447" s="21"/>
      <c r="BG447" s="85"/>
      <c r="BH447" s="86"/>
      <c r="BI447" s="85"/>
      <c r="BJ447" s="86"/>
      <c r="BK447" s="85"/>
      <c r="BL447" s="86"/>
      <c r="BM447" s="85"/>
      <c r="BN447" s="86"/>
      <c r="BO447" s="85"/>
      <c r="BP447" s="86"/>
      <c r="BQ447" s="91"/>
      <c r="BR447" s="92"/>
      <c r="BS447" s="91"/>
      <c r="BT447" s="92"/>
    </row>
    <row r="448" spans="1:72" ht="12.75">
      <c r="A448" s="11" t="s">
        <v>368</v>
      </c>
      <c r="B448" s="12" t="str">
        <f>MID(C448,2,LEN(C448))</f>
        <v>M</v>
      </c>
      <c r="C448" s="12" t="s">
        <v>26</v>
      </c>
      <c r="D448" s="13" t="s">
        <v>473</v>
      </c>
      <c r="E448" s="14">
        <v>1864</v>
      </c>
      <c r="F448" s="15">
        <f>K448+M448+O448+Q448+S448+U448+W448+Y448+AA448+AC448+AE448+AG448+AI448+AK448+AM448+AO448+AQ448+AS448+AU448+AW448+AY448+BA448+BC448+BE448+BG448+BI448+BK448+BM448+BO448+BQ448+BS448</f>
        <v>5944</v>
      </c>
      <c r="G448" s="59">
        <f>L448+N448+P448+R448+T448+V448+X448+Z448+AB448+AD448+AF448+AH448+AJ448+AL448+AN448+AP448+AR448+AT448+AV448+AX448+AZ448+BB448+BD448+BF448+BH448+BJ448+BL448+BN448+BP448+BR448+BT448</f>
        <v>38</v>
      </c>
      <c r="H448" s="16">
        <f>IF(G448&gt;0,F448/G448,0)</f>
        <v>156.42105263157896</v>
      </c>
      <c r="I448" s="80">
        <v>35</v>
      </c>
      <c r="J448" s="17">
        <f>IF(H448&gt;=$J$2,0,IF((($J$2-H448)*$J$1/100)&gt;35,35,(($J$2-H448)*$J$1/100)))</f>
        <v>32.68421052631578</v>
      </c>
      <c r="K448" s="23"/>
      <c r="L448" s="24"/>
      <c r="M448" s="23"/>
      <c r="N448" s="24"/>
      <c r="O448" s="23"/>
      <c r="P448" s="24"/>
      <c r="Q448" s="23"/>
      <c r="R448" s="24"/>
      <c r="S448" s="23"/>
      <c r="T448" s="24"/>
      <c r="U448" s="168"/>
      <c r="V448" s="169"/>
      <c r="W448" s="162"/>
      <c r="X448" s="163"/>
      <c r="Y448" s="168"/>
      <c r="Z448" s="163"/>
      <c r="AA448" s="20"/>
      <c r="AB448" s="21"/>
      <c r="AC448" s="20"/>
      <c r="AD448" s="21"/>
      <c r="AE448" s="20"/>
      <c r="AF448" s="21"/>
      <c r="AG448" s="20"/>
      <c r="AH448" s="34"/>
      <c r="AI448" s="20"/>
      <c r="AJ448" s="34"/>
      <c r="AK448" s="20"/>
      <c r="AL448" s="34"/>
      <c r="AM448" s="20"/>
      <c r="AN448" s="34"/>
      <c r="AO448" s="20"/>
      <c r="AP448" s="34"/>
      <c r="AQ448" s="41"/>
      <c r="AR448" s="42"/>
      <c r="AS448" s="41"/>
      <c r="AT448" s="42"/>
      <c r="AU448" s="41"/>
      <c r="AV448" s="42"/>
      <c r="AW448" s="41"/>
      <c r="AX448" s="42"/>
      <c r="AY448" s="36">
        <v>1155</v>
      </c>
      <c r="AZ448" s="21">
        <v>8</v>
      </c>
      <c r="BA448" s="36">
        <v>1553</v>
      </c>
      <c r="BB448" s="21">
        <v>10</v>
      </c>
      <c r="BC448" s="36">
        <v>1624</v>
      </c>
      <c r="BD448" s="21">
        <v>10</v>
      </c>
      <c r="BE448" s="36">
        <v>1612</v>
      </c>
      <c r="BF448" s="21">
        <v>10</v>
      </c>
      <c r="BG448" s="85"/>
      <c r="BH448" s="86"/>
      <c r="BI448" s="85"/>
      <c r="BJ448" s="86"/>
      <c r="BK448" s="85"/>
      <c r="BL448" s="86"/>
      <c r="BM448" s="85"/>
      <c r="BN448" s="86"/>
      <c r="BO448" s="85"/>
      <c r="BP448" s="86"/>
      <c r="BQ448" s="91"/>
      <c r="BR448" s="92"/>
      <c r="BS448" s="91"/>
      <c r="BT448" s="92"/>
    </row>
    <row r="449" spans="1:72" ht="12.75">
      <c r="A449" s="11" t="s">
        <v>370</v>
      </c>
      <c r="B449" s="12" t="str">
        <f>MID(C449,2,LEN(C449))</f>
        <v>M</v>
      </c>
      <c r="C449" s="12" t="s">
        <v>26</v>
      </c>
      <c r="D449" s="13" t="s">
        <v>473</v>
      </c>
      <c r="E449" s="14">
        <v>1862</v>
      </c>
      <c r="F449" s="15">
        <f>K449+M449+O449+Q449+S449+U449+W449+Y449+AA449+AC449+AE449+AG449+AI449+AK449+AM449+AO449+AQ449+AS449+AU449+AW449+AY449+BA449+BC449+BE449+BG449+BI449+BK449+BM449+BO449+BQ449+BS449</f>
        <v>3497</v>
      </c>
      <c r="G449" s="59">
        <f>L449+N449+P449+R449+T449+V449+X449+Z449+AB449+AD449+AF449+AH449+AJ449+AL449+AN449+AP449+AR449+AT449+AV449+AX449+AZ449+BB449+BD449+BF449+BH449+BJ449+BL449+BN449+BP449+BR449+BT449</f>
        <v>22</v>
      </c>
      <c r="H449" s="16">
        <f>IF(G449&gt;0,F449/G449,0)</f>
        <v>158.95454545454547</v>
      </c>
      <c r="I449" s="80">
        <v>30.197368421052637</v>
      </c>
      <c r="J449" s="17">
        <f>IF(H449&gt;=$J$2,0,IF((($J$2-H449)*$J$1/100)&gt;35,35,(($J$2-H449)*$J$1/100)))</f>
        <v>30.7840909090909</v>
      </c>
      <c r="K449" s="23"/>
      <c r="L449" s="24"/>
      <c r="M449" s="23"/>
      <c r="N449" s="24"/>
      <c r="O449" s="23"/>
      <c r="P449" s="24"/>
      <c r="Q449" s="23"/>
      <c r="R449" s="24"/>
      <c r="S449" s="23"/>
      <c r="T449" s="24"/>
      <c r="U449" s="168"/>
      <c r="V449" s="169"/>
      <c r="W449" s="162"/>
      <c r="X449" s="163"/>
      <c r="Y449" s="168"/>
      <c r="Z449" s="163"/>
      <c r="AA449" s="20"/>
      <c r="AB449" s="21"/>
      <c r="AC449" s="20"/>
      <c r="AD449" s="21"/>
      <c r="AE449" s="20"/>
      <c r="AF449" s="21"/>
      <c r="AG449" s="20"/>
      <c r="AH449" s="34"/>
      <c r="AI449" s="20"/>
      <c r="AJ449" s="34"/>
      <c r="AK449" s="20"/>
      <c r="AL449" s="34"/>
      <c r="AM449" s="20"/>
      <c r="AN449" s="34"/>
      <c r="AO449" s="20"/>
      <c r="AP449" s="34"/>
      <c r="AQ449" s="41"/>
      <c r="AR449" s="42"/>
      <c r="AS449" s="41"/>
      <c r="AT449" s="42"/>
      <c r="AU449" s="41"/>
      <c r="AV449" s="42"/>
      <c r="AW449" s="41"/>
      <c r="AX449" s="42"/>
      <c r="AY449" s="36">
        <v>922</v>
      </c>
      <c r="AZ449" s="21">
        <v>6</v>
      </c>
      <c r="BA449" s="36">
        <v>1338</v>
      </c>
      <c r="BB449" s="21">
        <v>8</v>
      </c>
      <c r="BC449" s="36">
        <v>1237</v>
      </c>
      <c r="BD449" s="21">
        <v>8</v>
      </c>
      <c r="BE449" s="36"/>
      <c r="BF449" s="21"/>
      <c r="BG449" s="85"/>
      <c r="BH449" s="86"/>
      <c r="BI449" s="85"/>
      <c r="BJ449" s="86"/>
      <c r="BK449" s="85"/>
      <c r="BL449" s="86"/>
      <c r="BM449" s="85"/>
      <c r="BN449" s="86"/>
      <c r="BO449" s="85"/>
      <c r="BP449" s="86"/>
      <c r="BQ449" s="91"/>
      <c r="BR449" s="92"/>
      <c r="BS449" s="91"/>
      <c r="BT449" s="92"/>
    </row>
    <row r="450" spans="1:72" ht="12.75">
      <c r="A450" s="11" t="s">
        <v>250</v>
      </c>
      <c r="B450" s="12" t="str">
        <f>MID(C450,2,LEN(C450))</f>
        <v>M</v>
      </c>
      <c r="C450" s="12" t="s">
        <v>26</v>
      </c>
      <c r="D450" s="13" t="s">
        <v>473</v>
      </c>
      <c r="E450" s="14">
        <v>1867</v>
      </c>
      <c r="F450" s="15">
        <f>K450+M450+O450+Q450+S450+U450+W450+Y450+AA450+AC450+AE450+AG450+AI450+AK450+AM450+AO450+AQ450+AS450+AU450+AW450+AY450+BA450+BC450+BE450+BG450+BI450+BK450+BM450+BO450+BQ450+BS450</f>
        <v>4607</v>
      </c>
      <c r="G450" s="59">
        <f>L450+N450+P450+R450+T450+V450+X450+Z450+AB450+AD450+AF450+AH450+AJ450+AL450+AN450+AP450+AR450+AT450+AV450+AX450+AZ450+BB450+BD450+BF450+BH450+BJ450+BL450+BN450+BP450+BR450+BT450</f>
        <v>26</v>
      </c>
      <c r="H450" s="16">
        <f>IF(G450&gt;0,F450/G450,0)</f>
        <v>177.19230769230768</v>
      </c>
      <c r="I450" s="80">
        <v>21.551470588235308</v>
      </c>
      <c r="J450" s="17">
        <f>IF(H450&gt;=$J$2,0,IF((($J$2-H450)*$J$1/100)&gt;35,35,(($J$2-H450)*$J$1/100)))</f>
        <v>17.10576923076924</v>
      </c>
      <c r="K450" s="23"/>
      <c r="L450" s="24"/>
      <c r="M450" s="23"/>
      <c r="N450" s="24"/>
      <c r="O450" s="23"/>
      <c r="P450" s="24"/>
      <c r="Q450" s="23"/>
      <c r="R450" s="24"/>
      <c r="S450" s="23"/>
      <c r="T450" s="24"/>
      <c r="U450" s="168"/>
      <c r="V450" s="169"/>
      <c r="W450" s="162"/>
      <c r="X450" s="163"/>
      <c r="Y450" s="168"/>
      <c r="Z450" s="163"/>
      <c r="AA450" s="20"/>
      <c r="AB450" s="21"/>
      <c r="AC450" s="20"/>
      <c r="AD450" s="21"/>
      <c r="AE450" s="20"/>
      <c r="AF450" s="21"/>
      <c r="AG450" s="20"/>
      <c r="AH450" s="34"/>
      <c r="AI450" s="20"/>
      <c r="AJ450" s="34"/>
      <c r="AK450" s="20"/>
      <c r="AL450" s="34"/>
      <c r="AM450" s="20"/>
      <c r="AN450" s="34"/>
      <c r="AO450" s="20"/>
      <c r="AP450" s="34"/>
      <c r="AQ450" s="41"/>
      <c r="AR450" s="42"/>
      <c r="AS450" s="41"/>
      <c r="AT450" s="42"/>
      <c r="AU450" s="41"/>
      <c r="AV450" s="42"/>
      <c r="AW450" s="41"/>
      <c r="AX450" s="42"/>
      <c r="AY450" s="36">
        <v>1738</v>
      </c>
      <c r="AZ450" s="21">
        <v>10</v>
      </c>
      <c r="BA450" s="36">
        <v>1422</v>
      </c>
      <c r="BB450" s="21">
        <v>8</v>
      </c>
      <c r="BC450" s="36">
        <v>1447</v>
      </c>
      <c r="BD450" s="21">
        <v>8</v>
      </c>
      <c r="BE450" s="36"/>
      <c r="BF450" s="21"/>
      <c r="BG450" s="85"/>
      <c r="BH450" s="86"/>
      <c r="BI450" s="85"/>
      <c r="BJ450" s="86"/>
      <c r="BK450" s="85"/>
      <c r="BL450" s="86"/>
      <c r="BM450" s="85"/>
      <c r="BN450" s="86"/>
      <c r="BO450" s="85"/>
      <c r="BP450" s="86"/>
      <c r="BQ450" s="91"/>
      <c r="BR450" s="92"/>
      <c r="BS450" s="91"/>
      <c r="BT450" s="92"/>
    </row>
    <row r="451" spans="1:72" ht="12.75">
      <c r="A451" s="11" t="s">
        <v>53</v>
      </c>
      <c r="B451" s="12" t="str">
        <f>MID(C451,2,LEN(C451))</f>
        <v>M</v>
      </c>
      <c r="C451" s="12" t="s">
        <v>26</v>
      </c>
      <c r="D451" s="13" t="s">
        <v>117</v>
      </c>
      <c r="E451" s="14">
        <v>408</v>
      </c>
      <c r="F451" s="15">
        <f>K451+M451+O451+Q451+S451+U451+W451+Y451+AA451+AC451+AE451+AG451+AI451+AK451+AM451+AO451+AQ451+AS451+AU451+AW451+AY451+BA451+BC451+BE451+BG451+BI451+BK451+BM451+BO451+BQ451+BS451</f>
        <v>13211</v>
      </c>
      <c r="G451" s="59">
        <f>L451+N451+P451+R451+T451+V451+X451+Z451+AB451+AD451+AF451+AH451+AJ451+AL451+AN451+AP451+AR451+AT451+AV451+AX451+AZ451+BB451+BD451+BF451+BH451+BJ451+BL451+BN451+BP451+BR451+BT451</f>
        <v>78</v>
      </c>
      <c r="H451" s="16">
        <f>IF(G451&gt;0,F451/G451,0)</f>
        <v>169.37179487179486</v>
      </c>
      <c r="I451" s="80">
        <v>24.378787878787865</v>
      </c>
      <c r="J451" s="17">
        <f>IF(H451&gt;=$J$2,0,IF((($J$2-H451)*$J$1/100)&gt;35,35,(($J$2-H451)*$J$1/100)))</f>
        <v>22.971153846153854</v>
      </c>
      <c r="K451" s="23"/>
      <c r="L451" s="24"/>
      <c r="M451" s="23">
        <v>2077</v>
      </c>
      <c r="N451" s="24">
        <v>12</v>
      </c>
      <c r="O451" s="23">
        <v>1957</v>
      </c>
      <c r="P451" s="24">
        <v>12</v>
      </c>
      <c r="Q451" s="23"/>
      <c r="R451" s="24"/>
      <c r="S451" s="23"/>
      <c r="T451" s="24"/>
      <c r="U451" s="168"/>
      <c r="V451" s="169"/>
      <c r="W451" s="162"/>
      <c r="X451" s="163"/>
      <c r="Y451" s="168"/>
      <c r="Z451" s="163"/>
      <c r="AA451" s="20"/>
      <c r="AB451" s="21"/>
      <c r="AC451" s="20"/>
      <c r="AD451" s="21"/>
      <c r="AE451" s="20"/>
      <c r="AF451" s="21"/>
      <c r="AG451" s="20"/>
      <c r="AH451" s="34"/>
      <c r="AI451" s="20"/>
      <c r="AJ451" s="34"/>
      <c r="AK451" s="20"/>
      <c r="AL451" s="34"/>
      <c r="AM451" s="20"/>
      <c r="AN451" s="34"/>
      <c r="AO451" s="20"/>
      <c r="AP451" s="34"/>
      <c r="AQ451" s="41">
        <v>1028</v>
      </c>
      <c r="AR451" s="42">
        <v>6</v>
      </c>
      <c r="AS451" s="41">
        <v>1013</v>
      </c>
      <c r="AT451" s="42">
        <v>6</v>
      </c>
      <c r="AU451" s="41">
        <v>1010</v>
      </c>
      <c r="AV451" s="42">
        <v>6</v>
      </c>
      <c r="AW451" s="41"/>
      <c r="AX451" s="42"/>
      <c r="AY451" s="36">
        <v>1214</v>
      </c>
      <c r="AZ451" s="21">
        <v>8</v>
      </c>
      <c r="BA451" s="36">
        <v>1509</v>
      </c>
      <c r="BB451" s="21">
        <v>8</v>
      </c>
      <c r="BC451" s="36">
        <v>1731</v>
      </c>
      <c r="BD451" s="21">
        <v>10</v>
      </c>
      <c r="BE451" s="36">
        <v>1672</v>
      </c>
      <c r="BF451" s="21">
        <v>10</v>
      </c>
      <c r="BG451" s="85"/>
      <c r="BH451" s="86"/>
      <c r="BI451" s="85"/>
      <c r="BJ451" s="86"/>
      <c r="BK451" s="85"/>
      <c r="BL451" s="86"/>
      <c r="BM451" s="85"/>
      <c r="BN451" s="86"/>
      <c r="BO451" s="85"/>
      <c r="BP451" s="86"/>
      <c r="BQ451" s="91"/>
      <c r="BR451" s="92"/>
      <c r="BS451" s="91"/>
      <c r="BT451" s="92"/>
    </row>
    <row r="452" spans="1:72" ht="12.75">
      <c r="A452" s="11" t="s">
        <v>130</v>
      </c>
      <c r="B452" s="12" t="s">
        <v>296</v>
      </c>
      <c r="C452" s="12" t="s">
        <v>16</v>
      </c>
      <c r="D452" s="13" t="s">
        <v>117</v>
      </c>
      <c r="E452" s="14">
        <v>2</v>
      </c>
      <c r="F452" s="15">
        <f>K452+M452+O452+Q452+S452+U452+W452+Y452+AA452+AC452+AE452+AG452+AI452+AK452+AM452+AO452+AQ452+AS452+AU452+AW452+AY452+BA452+BC452+BE452+BG452+BI452+BK452+BM452+BO452+BQ452+BS452</f>
        <v>5177</v>
      </c>
      <c r="G452" s="59">
        <f>L452+N452+P452+R452+T452+V452+X452+Z452+AB452+AD452+AF452+AH452+AJ452+AL452+AN452+AP452+AR452+AT452+AV452+AX452+AZ452+BB452+BD452+BF452+BH452+BJ452+BL452+BN452+BP452+BR452+BT452</f>
        <v>27</v>
      </c>
      <c r="H452" s="16">
        <f>IF(G452&gt;0,F452/G452,0)</f>
        <v>191.74074074074073</v>
      </c>
      <c r="I452" s="80">
        <v>9.83203125</v>
      </c>
      <c r="J452" s="17">
        <f>IF(H452&gt;=$J$2,0,IF((($J$2-H452)*$J$1/100)&gt;35,35,(($J$2-H452)*$J$1/100)))</f>
        <v>6.19444444444445</v>
      </c>
      <c r="K452" s="23"/>
      <c r="L452" s="24"/>
      <c r="M452" s="23"/>
      <c r="N452" s="24"/>
      <c r="O452" s="23">
        <v>3334</v>
      </c>
      <c r="P452" s="24">
        <v>18</v>
      </c>
      <c r="Q452" s="23"/>
      <c r="R452" s="24"/>
      <c r="S452" s="23"/>
      <c r="T452" s="24"/>
      <c r="U452" s="168"/>
      <c r="V452" s="169"/>
      <c r="W452" s="162"/>
      <c r="X452" s="163"/>
      <c r="Y452" s="168"/>
      <c r="Z452" s="163"/>
      <c r="AA452" s="20"/>
      <c r="AB452" s="21"/>
      <c r="AC452" s="20"/>
      <c r="AD452" s="21"/>
      <c r="AE452" s="20"/>
      <c r="AF452" s="21"/>
      <c r="AG452" s="20"/>
      <c r="AH452" s="34"/>
      <c r="AI452" s="20"/>
      <c r="AJ452" s="34"/>
      <c r="AK452" s="20"/>
      <c r="AL452" s="34"/>
      <c r="AM452" s="20"/>
      <c r="AN452" s="34"/>
      <c r="AO452" s="20">
        <v>1843</v>
      </c>
      <c r="AP452" s="34">
        <v>9</v>
      </c>
      <c r="AQ452" s="41"/>
      <c r="AR452" s="42"/>
      <c r="AS452" s="41"/>
      <c r="AT452" s="42"/>
      <c r="AU452" s="41"/>
      <c r="AV452" s="42"/>
      <c r="AW452" s="41"/>
      <c r="AX452" s="42"/>
      <c r="AY452" s="36"/>
      <c r="AZ452" s="21"/>
      <c r="BA452" s="36"/>
      <c r="BB452" s="21"/>
      <c r="BC452" s="36"/>
      <c r="BD452" s="21"/>
      <c r="BE452" s="36"/>
      <c r="BF452" s="21"/>
      <c r="BG452" s="85"/>
      <c r="BH452" s="86"/>
      <c r="BI452" s="85"/>
      <c r="BJ452" s="86"/>
      <c r="BK452" s="85"/>
      <c r="BL452" s="86"/>
      <c r="BM452" s="85"/>
      <c r="BN452" s="86"/>
      <c r="BO452" s="85"/>
      <c r="BP452" s="86"/>
      <c r="BQ452" s="91"/>
      <c r="BR452" s="92"/>
      <c r="BS452" s="91"/>
      <c r="BT452" s="92"/>
    </row>
    <row r="453" spans="1:72" ht="12.75">
      <c r="A453" s="26" t="s">
        <v>144</v>
      </c>
      <c r="B453" s="27" t="str">
        <f>MID(C453,2,LEN(C453))</f>
        <v>M</v>
      </c>
      <c r="C453" s="27" t="s">
        <v>20</v>
      </c>
      <c r="D453" s="13" t="s">
        <v>117</v>
      </c>
      <c r="E453" s="28">
        <v>2396</v>
      </c>
      <c r="F453" s="15">
        <f>K453+M453+O453+Q453+S453+U453+W453+Y453+AA453+AC453+AE453+AG453+AI453+AK453+AM453+AO453+AQ453+AS453+AU453+AW453+AY453+BA453+BC453+BE453+BG453+BI453+BK453+BM453+BO453+BQ453+BS453</f>
        <v>13288</v>
      </c>
      <c r="G453" s="59">
        <f>L453+N453+P453+R453+T453+V453+X453+Z453+AB453+AD453+AF453+AH453+AJ453+AL453+AN453+AP453+AR453+AT453+AV453+AX453+AZ453+BB453+BD453+BF453+BH453+BJ453+BL453+BN453+BP453+BR453+BT453</f>
        <v>76</v>
      </c>
      <c r="H453" s="16">
        <f>IF(G453&gt;0,F453/G453,0)</f>
        <v>174.8421052631579</v>
      </c>
      <c r="I453" s="80">
        <v>11.500000000000007</v>
      </c>
      <c r="J453" s="17">
        <f>IF(H453&gt;=$J$2,0,IF((($J$2-H453)*$J$1/100)&gt;35,35,(($J$2-H453)*$J$1/100)))</f>
        <v>18.868421052631582</v>
      </c>
      <c r="K453" s="23"/>
      <c r="L453" s="24"/>
      <c r="M453" s="23">
        <v>2141</v>
      </c>
      <c r="N453" s="24">
        <v>12</v>
      </c>
      <c r="O453" s="23">
        <v>3166</v>
      </c>
      <c r="P453" s="24">
        <v>18</v>
      </c>
      <c r="Q453" s="23"/>
      <c r="R453" s="24"/>
      <c r="S453" s="23"/>
      <c r="T453" s="24"/>
      <c r="U453" s="168"/>
      <c r="V453" s="169"/>
      <c r="W453" s="162"/>
      <c r="X453" s="163"/>
      <c r="Y453" s="168"/>
      <c r="Z453" s="163"/>
      <c r="AA453" s="20"/>
      <c r="AB453" s="21"/>
      <c r="AC453" s="20"/>
      <c r="AD453" s="21"/>
      <c r="AE453" s="20"/>
      <c r="AF453" s="21"/>
      <c r="AG453" s="20"/>
      <c r="AH453" s="34"/>
      <c r="AI453" s="20"/>
      <c r="AJ453" s="34"/>
      <c r="AK453" s="20"/>
      <c r="AL453" s="34"/>
      <c r="AM453" s="20"/>
      <c r="AN453" s="34"/>
      <c r="AO453" s="20">
        <v>945</v>
      </c>
      <c r="AP453" s="34">
        <v>6</v>
      </c>
      <c r="AQ453" s="41"/>
      <c r="AR453" s="42"/>
      <c r="AS453" s="41"/>
      <c r="AT453" s="42"/>
      <c r="AU453" s="41"/>
      <c r="AV453" s="42"/>
      <c r="AW453" s="41"/>
      <c r="AX453" s="42"/>
      <c r="AY453" s="36">
        <v>1632</v>
      </c>
      <c r="AZ453" s="21">
        <v>10</v>
      </c>
      <c r="BA453" s="36">
        <v>1847</v>
      </c>
      <c r="BB453" s="21">
        <v>10</v>
      </c>
      <c r="BC453" s="36">
        <v>1817</v>
      </c>
      <c r="BD453" s="21">
        <v>10</v>
      </c>
      <c r="BE453" s="36">
        <v>1740</v>
      </c>
      <c r="BF453" s="21">
        <v>10</v>
      </c>
      <c r="BG453" s="85"/>
      <c r="BH453" s="86"/>
      <c r="BI453" s="85"/>
      <c r="BJ453" s="86"/>
      <c r="BK453" s="85"/>
      <c r="BL453" s="86"/>
      <c r="BM453" s="85"/>
      <c r="BN453" s="86"/>
      <c r="BO453" s="85"/>
      <c r="BP453" s="86"/>
      <c r="BQ453" s="91"/>
      <c r="BR453" s="92"/>
      <c r="BS453" s="91"/>
      <c r="BT453" s="92"/>
    </row>
    <row r="454" spans="1:72" ht="12.75">
      <c r="A454" s="11" t="s">
        <v>179</v>
      </c>
      <c r="B454" s="12" t="str">
        <f>MID(C454,2,LEN(C454))</f>
        <v>M</v>
      </c>
      <c r="C454" s="12" t="s">
        <v>20</v>
      </c>
      <c r="D454" s="13" t="s">
        <v>117</v>
      </c>
      <c r="E454" s="14">
        <v>628</v>
      </c>
      <c r="F454" s="15">
        <f>K454+M454+O454+Q454+S454+U454+W454+Y454+AA454+AC454+AE454+AG454+AI454+AK454+AM454+AO454+AQ454+AS454+AU454+AW454+AY454+BA454+BC454+BE454+BG454+BI454+BK454+BM454+BO454+BQ454+BS454</f>
        <v>3920</v>
      </c>
      <c r="G454" s="59">
        <f>L454+N454+P454+R454+T454+V454+X454+Z454+AB454+AD454+AF454+AH454+AJ454+AL454+AN454+AP454+AR454+AT454+AV454+AX454+AZ454+BB454+BD454+BF454+BH454+BJ454+BL454+BN454+BP454+BR454+BT454</f>
        <v>24</v>
      </c>
      <c r="H454" s="16">
        <f>IF(G454&gt;0,F454/G454,0)</f>
        <v>163.33333333333334</v>
      </c>
      <c r="I454" s="80">
        <v>21.1875</v>
      </c>
      <c r="J454" s="17">
        <f>IF(H454&gt;=$J$2,0,IF((($J$2-H454)*$J$1/100)&gt;35,35,(($J$2-H454)*$J$1/100)))</f>
        <v>27.49999999999999</v>
      </c>
      <c r="K454" s="23"/>
      <c r="L454" s="24"/>
      <c r="M454" s="23"/>
      <c r="N454" s="24"/>
      <c r="O454" s="23"/>
      <c r="P454" s="24"/>
      <c r="Q454" s="23"/>
      <c r="R454" s="24"/>
      <c r="S454" s="23"/>
      <c r="T454" s="24"/>
      <c r="U454" s="168"/>
      <c r="V454" s="169"/>
      <c r="W454" s="162"/>
      <c r="X454" s="163"/>
      <c r="Y454" s="168"/>
      <c r="Z454" s="163"/>
      <c r="AA454" s="20"/>
      <c r="AB454" s="21"/>
      <c r="AC454" s="20"/>
      <c r="AD454" s="21"/>
      <c r="AE454" s="20"/>
      <c r="AF454" s="21"/>
      <c r="AG454" s="20"/>
      <c r="AH454" s="34"/>
      <c r="AI454" s="20"/>
      <c r="AJ454" s="34"/>
      <c r="AK454" s="20"/>
      <c r="AL454" s="34"/>
      <c r="AM454" s="20"/>
      <c r="AN454" s="34"/>
      <c r="AO454" s="20"/>
      <c r="AP454" s="34"/>
      <c r="AQ454" s="41"/>
      <c r="AR454" s="42"/>
      <c r="AS454" s="41"/>
      <c r="AT454" s="42"/>
      <c r="AU454" s="41"/>
      <c r="AV454" s="42"/>
      <c r="AW454" s="41"/>
      <c r="AX454" s="42"/>
      <c r="AY454" s="36">
        <v>1380</v>
      </c>
      <c r="AZ454" s="21">
        <v>8</v>
      </c>
      <c r="BA454" s="36">
        <v>1282</v>
      </c>
      <c r="BB454" s="21">
        <v>8</v>
      </c>
      <c r="BC454" s="36"/>
      <c r="BD454" s="21"/>
      <c r="BE454" s="36">
        <v>1258</v>
      </c>
      <c r="BF454" s="21">
        <v>8</v>
      </c>
      <c r="BG454" s="85"/>
      <c r="BH454" s="86"/>
      <c r="BI454" s="85"/>
      <c r="BJ454" s="86"/>
      <c r="BK454" s="85"/>
      <c r="BL454" s="86"/>
      <c r="BM454" s="85"/>
      <c r="BN454" s="86"/>
      <c r="BO454" s="85"/>
      <c r="BP454" s="86"/>
      <c r="BQ454" s="91"/>
      <c r="BR454" s="92"/>
      <c r="BS454" s="91"/>
      <c r="BT454" s="92"/>
    </row>
    <row r="455" spans="1:72" ht="12.75">
      <c r="A455" s="11" t="s">
        <v>254</v>
      </c>
      <c r="B455" s="12" t="str">
        <f>MID(C455,2,LEN(C455))</f>
        <v>F</v>
      </c>
      <c r="C455" s="12" t="s">
        <v>43</v>
      </c>
      <c r="D455" s="13" t="s">
        <v>117</v>
      </c>
      <c r="E455" s="14">
        <v>1997</v>
      </c>
      <c r="F455" s="15">
        <f>K455+M455+O455+Q455+S455+U455+W455+Y455+AA455+AC455+AE455+AG455+AI455+AK455+AM455+AO455+AQ455+AS455+AU455+AW455+AY455+BA455+BC455+BE455+BG455+BI455+BK455+BM455+BO455+BQ455+BS455</f>
        <v>13858</v>
      </c>
      <c r="G455" s="59">
        <f>L455+N455+P455+R455+T455+V455+X455+Z455+AB455+AD455+AF455+AH455+AJ455+AL455+AN455+AP455+AR455+AT455+AV455+AX455+AZ455+BB455+BD455+BF455+BH455+BJ455+BL455+BN455+BP455+BR455+BT455</f>
        <v>88</v>
      </c>
      <c r="H455" s="16">
        <f>IF(G455&gt;0,F455/G455,0)</f>
        <v>157.47727272727272</v>
      </c>
      <c r="I455" s="80">
        <v>32.384433962264154</v>
      </c>
      <c r="J455" s="17">
        <f>IF(H455&gt;=$J$2,0,IF((($J$2-H455)*$J$1/100)&gt;35,35,(($J$2-H455)*$J$1/100)))</f>
        <v>31.89204545454546</v>
      </c>
      <c r="K455" s="23"/>
      <c r="L455" s="24"/>
      <c r="M455" s="23">
        <v>1853</v>
      </c>
      <c r="N455" s="24">
        <v>12</v>
      </c>
      <c r="O455" s="23">
        <v>1819</v>
      </c>
      <c r="P455" s="24">
        <v>12</v>
      </c>
      <c r="Q455" s="23">
        <v>2034</v>
      </c>
      <c r="R455" s="24">
        <v>12</v>
      </c>
      <c r="S455" s="23"/>
      <c r="T455" s="24"/>
      <c r="U455" s="168"/>
      <c r="V455" s="169"/>
      <c r="W455" s="162"/>
      <c r="X455" s="163"/>
      <c r="Y455" s="168"/>
      <c r="Z455" s="163"/>
      <c r="AA455" s="20"/>
      <c r="AB455" s="21"/>
      <c r="AC455" s="20"/>
      <c r="AD455" s="21"/>
      <c r="AE455" s="20"/>
      <c r="AF455" s="21"/>
      <c r="AG455" s="20"/>
      <c r="AH455" s="34"/>
      <c r="AI455" s="20"/>
      <c r="AJ455" s="34"/>
      <c r="AK455" s="20"/>
      <c r="AL455" s="34"/>
      <c r="AM455" s="20"/>
      <c r="AN455" s="34"/>
      <c r="AO455" s="20">
        <v>961</v>
      </c>
      <c r="AP455" s="34">
        <v>6</v>
      </c>
      <c r="AQ455" s="41">
        <v>862</v>
      </c>
      <c r="AR455" s="42">
        <v>6</v>
      </c>
      <c r="AS455" s="41">
        <v>914</v>
      </c>
      <c r="AT455" s="42">
        <v>6</v>
      </c>
      <c r="AU455" s="41">
        <v>937</v>
      </c>
      <c r="AV455" s="42">
        <v>6</v>
      </c>
      <c r="AW455" s="41"/>
      <c r="AX455" s="42"/>
      <c r="AY455" s="36">
        <v>1289</v>
      </c>
      <c r="AZ455" s="21">
        <v>8</v>
      </c>
      <c r="BA455" s="36">
        <v>1645</v>
      </c>
      <c r="BB455" s="21">
        <v>10</v>
      </c>
      <c r="BC455" s="36">
        <v>1544</v>
      </c>
      <c r="BD455" s="21">
        <v>10</v>
      </c>
      <c r="BE455" s="36"/>
      <c r="BF455" s="21"/>
      <c r="BG455" s="85"/>
      <c r="BH455" s="86"/>
      <c r="BI455" s="85"/>
      <c r="BJ455" s="86"/>
      <c r="BK455" s="85"/>
      <c r="BL455" s="86"/>
      <c r="BM455" s="85"/>
      <c r="BN455" s="86"/>
      <c r="BO455" s="85"/>
      <c r="BP455" s="86"/>
      <c r="BQ455" s="91"/>
      <c r="BR455" s="92"/>
      <c r="BS455" s="91"/>
      <c r="BT455" s="92"/>
    </row>
    <row r="456" spans="1:72" ht="12.75">
      <c r="A456" s="26" t="s">
        <v>293</v>
      </c>
      <c r="B456" s="27" t="str">
        <f>MID(C456,2,LEN(C456))</f>
        <v>M</v>
      </c>
      <c r="C456" s="27" t="s">
        <v>26</v>
      </c>
      <c r="D456" s="13" t="s">
        <v>117</v>
      </c>
      <c r="E456" s="29">
        <v>2405</v>
      </c>
      <c r="F456" s="15">
        <f>K456+M456+O456+Q456+S456+U456+W456+Y456+AA456+AC456+AE456+AG456+AI456+AK456+AM456+AO456+AQ456+AS456+AU456+AW456+AY456+BA456+BC456+BE456+BG456+BI456+BK456+BM456+BO456+BQ456+BS456</f>
        <v>10653</v>
      </c>
      <c r="G456" s="59">
        <f>L456+N456+P456+R456+T456+V456+X456+Z456+AB456+AD456+AF456+AH456+AJ456+AL456+AN456+AP456+AR456+AT456+AV456+AX456+AZ456+BB456+BD456+BF456+BH456+BJ456+BL456+BN456+BP456+BR456+BT456</f>
        <v>70</v>
      </c>
      <c r="H456" s="16">
        <f>IF(G456&gt;0,F456/G456,0)</f>
        <v>152.18571428571428</v>
      </c>
      <c r="I456" s="80">
        <v>35</v>
      </c>
      <c r="J456" s="17">
        <f>IF(H456&gt;=$J$2,0,IF((($J$2-H456)*$J$1/100)&gt;35,35,(($J$2-H456)*$J$1/100)))</f>
        <v>35</v>
      </c>
      <c r="K456" s="23">
        <v>1318</v>
      </c>
      <c r="L456" s="24">
        <v>8</v>
      </c>
      <c r="M456" s="23">
        <v>1815</v>
      </c>
      <c r="N456" s="24">
        <v>12</v>
      </c>
      <c r="O456" s="23">
        <v>1745</v>
      </c>
      <c r="P456" s="24">
        <v>12</v>
      </c>
      <c r="Q456" s="23"/>
      <c r="R456" s="24"/>
      <c r="S456" s="23"/>
      <c r="T456" s="24"/>
      <c r="U456" s="168"/>
      <c r="V456" s="169"/>
      <c r="W456" s="162"/>
      <c r="X456" s="163"/>
      <c r="Y456" s="168"/>
      <c r="Z456" s="163"/>
      <c r="AA456" s="20"/>
      <c r="AB456" s="21"/>
      <c r="AC456" s="20"/>
      <c r="AD456" s="21"/>
      <c r="AE456" s="20"/>
      <c r="AF456" s="21"/>
      <c r="AG456" s="20"/>
      <c r="AH456" s="34"/>
      <c r="AI456" s="20"/>
      <c r="AJ456" s="34"/>
      <c r="AK456" s="20"/>
      <c r="AL456" s="34"/>
      <c r="AM456" s="20"/>
      <c r="AN456" s="34"/>
      <c r="AO456" s="20"/>
      <c r="AP456" s="34"/>
      <c r="AQ456" s="41"/>
      <c r="AR456" s="42"/>
      <c r="AS456" s="41">
        <v>955</v>
      </c>
      <c r="AT456" s="42">
        <v>6</v>
      </c>
      <c r="AU456" s="41">
        <v>922</v>
      </c>
      <c r="AV456" s="42">
        <v>6</v>
      </c>
      <c r="AW456" s="41"/>
      <c r="AX456" s="42"/>
      <c r="AY456" s="36">
        <v>1475</v>
      </c>
      <c r="AZ456" s="21">
        <v>10</v>
      </c>
      <c r="BA456" s="36">
        <v>835</v>
      </c>
      <c r="BB456" s="21">
        <v>6</v>
      </c>
      <c r="BC456" s="36">
        <v>1588</v>
      </c>
      <c r="BD456" s="21">
        <v>10</v>
      </c>
      <c r="BE456" s="36"/>
      <c r="BF456" s="21"/>
      <c r="BG456" s="85"/>
      <c r="BH456" s="86"/>
      <c r="BI456" s="85"/>
      <c r="BJ456" s="86"/>
      <c r="BK456" s="85"/>
      <c r="BL456" s="86"/>
      <c r="BM456" s="85"/>
      <c r="BN456" s="86"/>
      <c r="BO456" s="85"/>
      <c r="BP456" s="86"/>
      <c r="BQ456" s="91"/>
      <c r="BR456" s="92"/>
      <c r="BS456" s="91"/>
      <c r="BT456" s="92"/>
    </row>
    <row r="457" spans="1:72" ht="12.75">
      <c r="A457" s="11" t="s">
        <v>577</v>
      </c>
      <c r="B457" s="12" t="str">
        <f>MID(C457,2,LEN(C457))</f>
        <v>F</v>
      </c>
      <c r="C457" s="12" t="s">
        <v>43</v>
      </c>
      <c r="D457" s="13" t="s">
        <v>117</v>
      </c>
      <c r="E457" s="14">
        <v>2972</v>
      </c>
      <c r="F457" s="15">
        <f>K457+M457+O457+Q457+S457+U457+W457+Y457+AA457+AC457+AE457+AG457+AI457+AK457+AM457+AO457+AQ457+AS457+AU457+AW457+AY457+BA457+BC457+BE457+BG457+BI457+BK457+BM457+BO457+BQ457+BS457</f>
        <v>4727</v>
      </c>
      <c r="G457" s="59">
        <f>L457+N457+P457+R457+T457+V457+X457+Z457+AB457+AD457+AF457+AH457+AJ457+AL457+AN457+AP457+AR457+AT457+AV457+AX457+AZ457+BB457+BD457+BF457+BH457+BJ457+BL457+BN457+BP457+BR457+BT457</f>
        <v>40</v>
      </c>
      <c r="H457" s="16">
        <f>IF(G457&gt;0,F457/G457,0)</f>
        <v>118.175</v>
      </c>
      <c r="I457" s="80">
        <v>35</v>
      </c>
      <c r="J457" s="17">
        <f>IF(H457&gt;=$J$2,0,IF((($J$2-H457)*$J$1/100)&gt;35,35,(($J$2-H457)*$J$1/100)))</f>
        <v>35</v>
      </c>
      <c r="K457" s="23"/>
      <c r="L457" s="24"/>
      <c r="M457" s="23"/>
      <c r="N457" s="24"/>
      <c r="O457" s="23"/>
      <c r="P457" s="24"/>
      <c r="Q457" s="23">
        <v>1458</v>
      </c>
      <c r="R457" s="24">
        <v>12</v>
      </c>
      <c r="S457" s="23"/>
      <c r="T457" s="24"/>
      <c r="U457" s="168"/>
      <c r="V457" s="169"/>
      <c r="W457" s="162"/>
      <c r="X457" s="163"/>
      <c r="Y457" s="168"/>
      <c r="Z457" s="163"/>
      <c r="AA457" s="20"/>
      <c r="AB457" s="21"/>
      <c r="AC457" s="20"/>
      <c r="AD457" s="21"/>
      <c r="AE457" s="20"/>
      <c r="AF457" s="21"/>
      <c r="AG457" s="20"/>
      <c r="AH457" s="34"/>
      <c r="AI457" s="20"/>
      <c r="AJ457" s="34"/>
      <c r="AK457" s="20"/>
      <c r="AL457" s="34"/>
      <c r="AM457" s="20"/>
      <c r="AN457" s="34"/>
      <c r="AO457" s="20"/>
      <c r="AP457" s="34"/>
      <c r="AQ457" s="41"/>
      <c r="AR457" s="42"/>
      <c r="AS457" s="41"/>
      <c r="AT457" s="42"/>
      <c r="AU457" s="41"/>
      <c r="AV457" s="42"/>
      <c r="AW457" s="41"/>
      <c r="AX457" s="42"/>
      <c r="AY457" s="36">
        <v>867</v>
      </c>
      <c r="AZ457" s="21">
        <v>8</v>
      </c>
      <c r="BA457" s="36">
        <v>1131</v>
      </c>
      <c r="BB457" s="21">
        <v>10</v>
      </c>
      <c r="BC457" s="36">
        <v>1271</v>
      </c>
      <c r="BD457" s="21">
        <v>10</v>
      </c>
      <c r="BE457" s="36"/>
      <c r="BF457" s="21"/>
      <c r="BG457" s="85"/>
      <c r="BH457" s="86"/>
      <c r="BI457" s="85"/>
      <c r="BJ457" s="86"/>
      <c r="BK457" s="85"/>
      <c r="BL457" s="86"/>
      <c r="BM457" s="85"/>
      <c r="BN457" s="86"/>
      <c r="BO457" s="85"/>
      <c r="BP457" s="86"/>
      <c r="BQ457" s="91"/>
      <c r="BR457" s="92"/>
      <c r="BS457" s="91"/>
      <c r="BT457" s="92"/>
    </row>
    <row r="458" spans="1:72" ht="12.75">
      <c r="A458" s="11" t="s">
        <v>480</v>
      </c>
      <c r="B458" s="12" t="str">
        <f>MID(C458,2,LEN(C458))</f>
        <v>F</v>
      </c>
      <c r="C458" s="12" t="s">
        <v>43</v>
      </c>
      <c r="D458" s="13" t="s">
        <v>117</v>
      </c>
      <c r="E458" s="14">
        <v>2968</v>
      </c>
      <c r="F458" s="15">
        <f>K458+M458+O458+Q458+S458+U458+W458+Y458+AA458+AC458+AE458+AG458+AI458+AK458+AM458+AO458+AQ458+AS458+AU458+AW458+AY458+BA458+BC458+BE458+BG458+BI458+BK458+BM458+BO458+BQ458+BS458</f>
        <v>6064</v>
      </c>
      <c r="G458" s="59">
        <f>L458+N458+P458+R458+T458+V458+X458+Z458+AB458+AD458+AF458+AH458+AJ458+AL458+AN458+AP458+AR458+AT458+AV458+AX458+AZ458+BB458+BD458+BF458+BH458+BJ458+BL458+BN458+BP458+BR458+BT458</f>
        <v>44</v>
      </c>
      <c r="H458" s="16">
        <f>IF(G458&gt;0,F458/G458,0)</f>
        <v>137.8181818181818</v>
      </c>
      <c r="I458" s="80">
        <v>35</v>
      </c>
      <c r="J458" s="17">
        <f>IF(H458&gt;=$J$2,0,IF((($J$2-H458)*$J$1/100)&gt;35,35,(($J$2-H458)*$J$1/100)))</f>
        <v>35</v>
      </c>
      <c r="K458" s="23"/>
      <c r="L458" s="24"/>
      <c r="M458" s="23">
        <v>1658</v>
      </c>
      <c r="N458" s="24">
        <v>12</v>
      </c>
      <c r="O458" s="23"/>
      <c r="P458" s="24"/>
      <c r="Q458" s="23"/>
      <c r="R458" s="24"/>
      <c r="S458" s="23"/>
      <c r="T458" s="24"/>
      <c r="U458" s="168"/>
      <c r="V458" s="169"/>
      <c r="W458" s="162"/>
      <c r="X458" s="163"/>
      <c r="Y458" s="168"/>
      <c r="Z458" s="163"/>
      <c r="AA458" s="20"/>
      <c r="AB458" s="21"/>
      <c r="AC458" s="20"/>
      <c r="AD458" s="21"/>
      <c r="AE458" s="20"/>
      <c r="AF458" s="21"/>
      <c r="AG458" s="20">
        <v>786</v>
      </c>
      <c r="AH458" s="34">
        <v>6</v>
      </c>
      <c r="AI458" s="20"/>
      <c r="AJ458" s="34"/>
      <c r="AK458" s="20"/>
      <c r="AL458" s="34"/>
      <c r="AM458" s="20"/>
      <c r="AN458" s="34"/>
      <c r="AO458" s="20"/>
      <c r="AP458" s="34"/>
      <c r="AQ458" s="41"/>
      <c r="AR458" s="42"/>
      <c r="AS458" s="41"/>
      <c r="AT458" s="42"/>
      <c r="AU458" s="41">
        <v>811</v>
      </c>
      <c r="AV458" s="42">
        <v>6</v>
      </c>
      <c r="AW458" s="41"/>
      <c r="AX458" s="42"/>
      <c r="AY458" s="36">
        <v>1535</v>
      </c>
      <c r="AZ458" s="21">
        <v>10</v>
      </c>
      <c r="BA458" s="36"/>
      <c r="BB458" s="21"/>
      <c r="BC458" s="36">
        <v>1274</v>
      </c>
      <c r="BD458" s="21">
        <v>10</v>
      </c>
      <c r="BE458" s="36"/>
      <c r="BF458" s="21"/>
      <c r="BG458" s="85"/>
      <c r="BH458" s="86"/>
      <c r="BI458" s="85"/>
      <c r="BJ458" s="86"/>
      <c r="BK458" s="85"/>
      <c r="BL458" s="86"/>
      <c r="BM458" s="85"/>
      <c r="BN458" s="86"/>
      <c r="BO458" s="85"/>
      <c r="BP458" s="86"/>
      <c r="BQ458" s="91"/>
      <c r="BR458" s="92"/>
      <c r="BS458" s="91"/>
      <c r="BT458" s="92"/>
    </row>
    <row r="459" spans="1:72" ht="12.75">
      <c r="A459" s="11" t="s">
        <v>576</v>
      </c>
      <c r="B459" s="12" t="str">
        <f>MID(C459,2,LEN(C459))</f>
        <v>M</v>
      </c>
      <c r="C459" s="12" t="s">
        <v>26</v>
      </c>
      <c r="D459" s="13" t="s">
        <v>117</v>
      </c>
      <c r="E459" s="14">
        <v>3040</v>
      </c>
      <c r="F459" s="15">
        <f>K459+M459+O459+Q459+S459+U459+W459+Y459+AA459+AC459+AE459+AG459+AI459+AK459+AM459+AO459+AQ459+AS459+AU459+AW459+AY459+BA459+BC459+BE459+BG459+BI459+BK459+BM459+BO459+BQ459+BS459</f>
        <v>1391</v>
      </c>
      <c r="G459" s="59">
        <f>L459+N459+P459+R459+T459+V459+X459+Z459+AB459+AD459+AF459+AH459+AJ459+AL459+AN459+AP459+AR459+AT459+AV459+AX459+AZ459+BB459+BD459+BF459+BH459+BJ459+BL459+BN459+BP459+BR459+BT459</f>
        <v>12</v>
      </c>
      <c r="H459" s="16">
        <f>IF(G459&gt;0,F459/G459,0)</f>
        <v>115.91666666666667</v>
      </c>
      <c r="I459" s="80">
        <v>35</v>
      </c>
      <c r="J459" s="17">
        <f>IF(H459&gt;=$J$2,0,IF((($J$2-H459)*$J$1/100)&gt;35,35,(($J$2-H459)*$J$1/100)))</f>
        <v>35</v>
      </c>
      <c r="K459" s="23"/>
      <c r="L459" s="24"/>
      <c r="M459" s="23"/>
      <c r="N459" s="24"/>
      <c r="O459" s="23"/>
      <c r="P459" s="24"/>
      <c r="Q459" s="23"/>
      <c r="R459" s="24"/>
      <c r="S459" s="23"/>
      <c r="T459" s="24"/>
      <c r="U459" s="168"/>
      <c r="V459" s="169"/>
      <c r="W459" s="162"/>
      <c r="X459" s="163"/>
      <c r="Y459" s="168"/>
      <c r="Z459" s="163"/>
      <c r="AA459" s="20"/>
      <c r="AB459" s="21"/>
      <c r="AC459" s="20"/>
      <c r="AD459" s="21"/>
      <c r="AE459" s="20"/>
      <c r="AF459" s="21"/>
      <c r="AG459" s="20"/>
      <c r="AH459" s="34"/>
      <c r="AI459" s="20"/>
      <c r="AJ459" s="34"/>
      <c r="AK459" s="20"/>
      <c r="AL459" s="34"/>
      <c r="AM459" s="20"/>
      <c r="AN459" s="34"/>
      <c r="AO459" s="20"/>
      <c r="AP459" s="34"/>
      <c r="AQ459" s="41"/>
      <c r="AR459" s="42"/>
      <c r="AS459" s="41"/>
      <c r="AT459" s="42"/>
      <c r="AU459" s="41"/>
      <c r="AV459" s="42"/>
      <c r="AW459" s="41"/>
      <c r="AX459" s="42"/>
      <c r="AY459" s="36"/>
      <c r="AZ459" s="21"/>
      <c r="BA459" s="36">
        <v>469</v>
      </c>
      <c r="BB459" s="21">
        <v>4</v>
      </c>
      <c r="BC459" s="36">
        <v>922</v>
      </c>
      <c r="BD459" s="21">
        <v>8</v>
      </c>
      <c r="BE459" s="36"/>
      <c r="BF459" s="21"/>
      <c r="BG459" s="85"/>
      <c r="BH459" s="86"/>
      <c r="BI459" s="85"/>
      <c r="BJ459" s="86"/>
      <c r="BK459" s="85"/>
      <c r="BL459" s="86"/>
      <c r="BM459" s="85"/>
      <c r="BN459" s="86"/>
      <c r="BO459" s="85"/>
      <c r="BP459" s="86"/>
      <c r="BQ459" s="91"/>
      <c r="BR459" s="92"/>
      <c r="BS459" s="91"/>
      <c r="BT459" s="92"/>
    </row>
    <row r="460" spans="1:72" ht="12.75">
      <c r="A460" s="26" t="s">
        <v>571</v>
      </c>
      <c r="B460" s="27" t="str">
        <f>MID(C460,2,LEN(C460))</f>
        <v>M</v>
      </c>
      <c r="C460" s="27" t="s">
        <v>26</v>
      </c>
      <c r="D460" s="13" t="s">
        <v>117</v>
      </c>
      <c r="E460" s="28">
        <v>2260</v>
      </c>
      <c r="F460" s="15">
        <f>K460+M460+O460+Q460+S460+U460+W460+Y460+AA460+AC460+AE460+AG460+AI460+AK460+AM460+AO460+AQ460+AS460+AU460+AW460+AY460+BA460+BC460+BE460+BG460+BI460+BK460+BM460+BO460+BQ460+BS460</f>
        <v>8178</v>
      </c>
      <c r="G460" s="59">
        <f>L460+N460+P460+R460+T460+V460+X460+Z460+AB460+AD460+AF460+AH460+AJ460+AL460+AN460+AP460+AR460+AT460+AV460+AX460+AZ460+BB460+BD460+BF460+BH460+BJ460+BL460+BN460+BP460+BR460+BT460</f>
        <v>50</v>
      </c>
      <c r="H460" s="16">
        <f>IF(G460&gt;0,F460/G460,0)</f>
        <v>163.56</v>
      </c>
      <c r="I460" s="80">
        <v>31.661392405063296</v>
      </c>
      <c r="J460" s="17">
        <f>IF(H460&gt;=$J$2,0,IF((($J$2-H460)*$J$1/100)&gt;35,35,(($J$2-H460)*$J$1/100)))</f>
        <v>27.33</v>
      </c>
      <c r="K460" s="23"/>
      <c r="L460" s="24"/>
      <c r="M460" s="23">
        <v>1112</v>
      </c>
      <c r="N460" s="24">
        <v>6</v>
      </c>
      <c r="O460" s="23">
        <v>1814</v>
      </c>
      <c r="P460" s="24">
        <v>12</v>
      </c>
      <c r="Q460" s="23"/>
      <c r="R460" s="24"/>
      <c r="S460" s="23"/>
      <c r="T460" s="24"/>
      <c r="U460" s="168"/>
      <c r="V460" s="169"/>
      <c r="W460" s="162"/>
      <c r="X460" s="163"/>
      <c r="Y460" s="168"/>
      <c r="Z460" s="163"/>
      <c r="AA460" s="20"/>
      <c r="AB460" s="21"/>
      <c r="AC460" s="20"/>
      <c r="AD460" s="21"/>
      <c r="AE460" s="20"/>
      <c r="AF460" s="21"/>
      <c r="AG460" s="20"/>
      <c r="AH460" s="34"/>
      <c r="AI460" s="20"/>
      <c r="AJ460" s="34"/>
      <c r="AK460" s="20"/>
      <c r="AL460" s="34"/>
      <c r="AM460" s="20"/>
      <c r="AN460" s="34"/>
      <c r="AO460" s="20">
        <v>1033</v>
      </c>
      <c r="AP460" s="34">
        <v>6</v>
      </c>
      <c r="AQ460" s="41"/>
      <c r="AR460" s="42"/>
      <c r="AS460" s="41">
        <v>992</v>
      </c>
      <c r="AT460" s="42">
        <v>6</v>
      </c>
      <c r="AU460" s="41"/>
      <c r="AV460" s="42"/>
      <c r="AW460" s="41"/>
      <c r="AX460" s="42"/>
      <c r="AY460" s="36">
        <v>1572</v>
      </c>
      <c r="AZ460" s="21">
        <v>10</v>
      </c>
      <c r="BA460" s="36">
        <v>1655</v>
      </c>
      <c r="BB460" s="21">
        <v>10</v>
      </c>
      <c r="BC460" s="36"/>
      <c r="BD460" s="21"/>
      <c r="BE460" s="36"/>
      <c r="BF460" s="21"/>
      <c r="BG460" s="85"/>
      <c r="BH460" s="86"/>
      <c r="BI460" s="85"/>
      <c r="BJ460" s="86"/>
      <c r="BK460" s="85"/>
      <c r="BL460" s="86"/>
      <c r="BM460" s="85"/>
      <c r="BN460" s="86"/>
      <c r="BO460" s="85"/>
      <c r="BP460" s="86"/>
      <c r="BQ460" s="91"/>
      <c r="BR460" s="92"/>
      <c r="BS460" s="91"/>
      <c r="BT460" s="92"/>
    </row>
    <row r="461" spans="1:72" ht="12.75">
      <c r="A461" s="11" t="s">
        <v>154</v>
      </c>
      <c r="B461" s="12" t="str">
        <f>MID(C461,2,LEN(C461))</f>
        <v>M</v>
      </c>
      <c r="C461" s="12" t="s">
        <v>26</v>
      </c>
      <c r="D461" s="13" t="s">
        <v>117</v>
      </c>
      <c r="E461" s="14">
        <v>2031</v>
      </c>
      <c r="F461" s="15">
        <f>K461+M461+O461+Q461+S461+U461+W461+Y461+AA461+AC461+AE461+AG461+AI461+AK461+AM461+AO461+AQ461+AS461+AU461+AW461+AY461+BA461+BC461+BE461+BG461+BI461+BK461+BM461+BO461+BQ461+BS461</f>
        <v>7983</v>
      </c>
      <c r="G461" s="59">
        <f>L461+N461+P461+R461+T461+V461+X461+Z461+AB461+AD461+AF461+AH461+AJ461+AL461+AN461+AP461+AR461+AT461+AV461+AX461+AZ461+BB461+BD461+BF461+BH461+BJ461+BL461+BN461+BP461+BR461+BT461</f>
        <v>50</v>
      </c>
      <c r="H461" s="16">
        <f>IF(G461&gt;0,F461/G461,0)</f>
        <v>159.66</v>
      </c>
      <c r="I461" s="80">
        <v>35</v>
      </c>
      <c r="J461" s="17">
        <f>IF(H461&gt;=$J$2,0,IF((($J$2-H461)*$J$1/100)&gt;35,35,(($J$2-H461)*$J$1/100)))</f>
        <v>30.255000000000006</v>
      </c>
      <c r="K461" s="23"/>
      <c r="L461" s="24"/>
      <c r="M461" s="23">
        <v>1694</v>
      </c>
      <c r="N461" s="24">
        <v>12</v>
      </c>
      <c r="O461" s="23"/>
      <c r="P461" s="24"/>
      <c r="Q461" s="23"/>
      <c r="R461" s="24"/>
      <c r="S461" s="23"/>
      <c r="T461" s="24"/>
      <c r="U461" s="168"/>
      <c r="V461" s="169"/>
      <c r="W461" s="162"/>
      <c r="X461" s="163"/>
      <c r="Y461" s="168"/>
      <c r="Z461" s="163"/>
      <c r="AA461" s="20"/>
      <c r="AB461" s="21"/>
      <c r="AC461" s="20"/>
      <c r="AD461" s="21"/>
      <c r="AE461" s="20"/>
      <c r="AF461" s="21"/>
      <c r="AG461" s="20"/>
      <c r="AH461" s="34"/>
      <c r="AI461" s="20"/>
      <c r="AJ461" s="34"/>
      <c r="AK461" s="20"/>
      <c r="AL461" s="34"/>
      <c r="AM461" s="20"/>
      <c r="AN461" s="34"/>
      <c r="AO461" s="20"/>
      <c r="AP461" s="34"/>
      <c r="AQ461" s="41"/>
      <c r="AR461" s="42"/>
      <c r="AS461" s="41">
        <v>927</v>
      </c>
      <c r="AT461" s="42">
        <v>6</v>
      </c>
      <c r="AU461" s="41">
        <v>927</v>
      </c>
      <c r="AV461" s="42">
        <v>6</v>
      </c>
      <c r="AW461" s="41"/>
      <c r="AX461" s="42"/>
      <c r="AY461" s="36">
        <v>1618</v>
      </c>
      <c r="AZ461" s="21">
        <v>10</v>
      </c>
      <c r="BA461" s="36">
        <v>1834</v>
      </c>
      <c r="BB461" s="21">
        <v>10</v>
      </c>
      <c r="BC461" s="36">
        <v>983</v>
      </c>
      <c r="BD461" s="21">
        <v>6</v>
      </c>
      <c r="BE461" s="36"/>
      <c r="BF461" s="21"/>
      <c r="BG461" s="85"/>
      <c r="BH461" s="86"/>
      <c r="BI461" s="85"/>
      <c r="BJ461" s="86"/>
      <c r="BK461" s="85"/>
      <c r="BL461" s="86"/>
      <c r="BM461" s="85"/>
      <c r="BN461" s="86"/>
      <c r="BO461" s="85"/>
      <c r="BP461" s="86"/>
      <c r="BQ461" s="91"/>
      <c r="BR461" s="92"/>
      <c r="BS461" s="91"/>
      <c r="BT461" s="92"/>
    </row>
    <row r="462" spans="1:72" ht="12.75">
      <c r="A462" s="11" t="s">
        <v>153</v>
      </c>
      <c r="B462" s="12" t="str">
        <f>MID(C462,2,LEN(C462))</f>
        <v>M</v>
      </c>
      <c r="C462" s="12" t="s">
        <v>26</v>
      </c>
      <c r="D462" s="13" t="s">
        <v>117</v>
      </c>
      <c r="E462" s="14">
        <v>2030</v>
      </c>
      <c r="F462" s="15">
        <f>K462+M462+O462+Q462+S462+U462+W462+Y462+AA462+AC462+AE462+AG462+AI462+AK462+AM462+AO462+AQ462+AS462+AU462+AW462+AY462+BA462+BC462+BE462+BG462+BI462+BK462+BM462+BO462+BQ462+BS462</f>
        <v>11180</v>
      </c>
      <c r="G462" s="59">
        <f>L462+N462+P462+R462+T462+V462+X462+Z462+AB462+AD462+AF462+AH462+AJ462+AL462+AN462+AP462+AR462+AT462+AV462+AX462+AZ462+BB462+BD462+BF462+BH462+BJ462+BL462+BN462+BP462+BR462+BT462</f>
        <v>68</v>
      </c>
      <c r="H462" s="16">
        <f>IF(G462&gt;0,F462/G462,0)</f>
        <v>164.41176470588235</v>
      </c>
      <c r="I462" s="80">
        <v>25.3485576923077</v>
      </c>
      <c r="J462" s="17">
        <f>IF(H462&gt;=$J$2,0,IF((($J$2-H462)*$J$1/100)&gt;35,35,(($J$2-H462)*$J$1/100)))</f>
        <v>26.69117647058824</v>
      </c>
      <c r="K462" s="23"/>
      <c r="L462" s="24"/>
      <c r="M462" s="23">
        <v>2036</v>
      </c>
      <c r="N462" s="24">
        <v>12</v>
      </c>
      <c r="O462" s="23"/>
      <c r="P462" s="24"/>
      <c r="Q462" s="23"/>
      <c r="R462" s="24"/>
      <c r="S462" s="23">
        <v>1356</v>
      </c>
      <c r="T462" s="24">
        <v>8</v>
      </c>
      <c r="U462" s="168"/>
      <c r="V462" s="169"/>
      <c r="W462" s="162"/>
      <c r="X462" s="163"/>
      <c r="Y462" s="168"/>
      <c r="Z462" s="163"/>
      <c r="AA462" s="20"/>
      <c r="AB462" s="21"/>
      <c r="AC462" s="20"/>
      <c r="AD462" s="21"/>
      <c r="AE462" s="20"/>
      <c r="AF462" s="21"/>
      <c r="AG462" s="20"/>
      <c r="AH462" s="34"/>
      <c r="AI462" s="20"/>
      <c r="AJ462" s="34"/>
      <c r="AK462" s="20"/>
      <c r="AL462" s="34"/>
      <c r="AM462" s="20"/>
      <c r="AN462" s="34"/>
      <c r="AO462" s="20"/>
      <c r="AP462" s="34"/>
      <c r="AQ462" s="41"/>
      <c r="AR462" s="42"/>
      <c r="AS462" s="41">
        <v>2268</v>
      </c>
      <c r="AT462" s="42">
        <v>12</v>
      </c>
      <c r="AU462" s="41">
        <v>2162</v>
      </c>
      <c r="AV462" s="42">
        <v>12</v>
      </c>
      <c r="AW462" s="41"/>
      <c r="AX462" s="42"/>
      <c r="AY462" s="36">
        <v>1362</v>
      </c>
      <c r="AZ462" s="21">
        <v>10</v>
      </c>
      <c r="BA462" s="36">
        <v>793</v>
      </c>
      <c r="BB462" s="21">
        <v>6</v>
      </c>
      <c r="BC462" s="36">
        <v>1203</v>
      </c>
      <c r="BD462" s="21">
        <v>8</v>
      </c>
      <c r="BE462" s="36"/>
      <c r="BF462" s="21"/>
      <c r="BG462" s="85"/>
      <c r="BH462" s="86"/>
      <c r="BI462" s="85"/>
      <c r="BJ462" s="86"/>
      <c r="BK462" s="85"/>
      <c r="BL462" s="86"/>
      <c r="BM462" s="85"/>
      <c r="BN462" s="86"/>
      <c r="BO462" s="85"/>
      <c r="BP462" s="86"/>
      <c r="BQ462" s="91"/>
      <c r="BR462" s="92"/>
      <c r="BS462" s="91"/>
      <c r="BT462" s="92"/>
    </row>
    <row r="463" spans="1:72" ht="12.75">
      <c r="A463" s="11" t="s">
        <v>231</v>
      </c>
      <c r="B463" s="12" t="str">
        <f>MID(C463,2,LEN(C463))</f>
        <v>M</v>
      </c>
      <c r="C463" s="12" t="s">
        <v>26</v>
      </c>
      <c r="D463" s="13" t="s">
        <v>117</v>
      </c>
      <c r="E463" s="14">
        <v>1453</v>
      </c>
      <c r="F463" s="15">
        <f>K463+M463+O463+Q463+S463+U463+W463+Y463+AA463+AC463+AE463+AG463+AI463+AK463+AM463+AO463+AQ463+AS463+AU463+AW463+AY463+BA463+BC463+BE463+BG463+BI463+BK463+BM463+BO463+BQ463+BS463</f>
        <v>5325</v>
      </c>
      <c r="G463" s="59">
        <f>L463+N463+P463+R463+T463+V463+X463+Z463+AB463+AD463+AF463+AH463+AJ463+AL463+AN463+AP463+AR463+AT463+AV463+AX463+AZ463+BB463+BD463+BF463+BH463+BJ463+BL463+BN463+BP463+BR463+BT463</f>
        <v>33</v>
      </c>
      <c r="H463" s="16">
        <f>IF(G463&gt;0,F463/G463,0)</f>
        <v>161.36363636363637</v>
      </c>
      <c r="I463" s="80">
        <v>32.574324324324316</v>
      </c>
      <c r="J463" s="17">
        <f>IF(H463&gt;=$J$2,0,IF((($J$2-H463)*$J$1/100)&gt;35,35,(($J$2-H463)*$J$1/100)))</f>
        <v>28.97727272727272</v>
      </c>
      <c r="K463" s="23"/>
      <c r="L463" s="24"/>
      <c r="M463" s="23"/>
      <c r="N463" s="24"/>
      <c r="O463" s="23"/>
      <c r="P463" s="24"/>
      <c r="Q463" s="23"/>
      <c r="R463" s="24"/>
      <c r="S463" s="23"/>
      <c r="T463" s="24"/>
      <c r="U463" s="168"/>
      <c r="V463" s="169"/>
      <c r="W463" s="162"/>
      <c r="X463" s="163"/>
      <c r="Y463" s="168"/>
      <c r="Z463" s="163"/>
      <c r="AA463" s="20"/>
      <c r="AB463" s="21"/>
      <c r="AC463" s="20"/>
      <c r="AD463" s="21"/>
      <c r="AE463" s="20"/>
      <c r="AF463" s="21"/>
      <c r="AG463" s="20"/>
      <c r="AH463" s="34"/>
      <c r="AI463" s="20"/>
      <c r="AJ463" s="34"/>
      <c r="AK463" s="20"/>
      <c r="AL463" s="34"/>
      <c r="AM463" s="20"/>
      <c r="AN463" s="34"/>
      <c r="AO463" s="20"/>
      <c r="AP463" s="34"/>
      <c r="AQ463" s="41"/>
      <c r="AR463" s="42"/>
      <c r="AS463" s="41"/>
      <c r="AT463" s="42"/>
      <c r="AU463" s="41"/>
      <c r="AV463" s="42"/>
      <c r="AW463" s="41"/>
      <c r="AX463" s="42"/>
      <c r="AY463" s="36">
        <v>1390</v>
      </c>
      <c r="AZ463" s="21">
        <v>8</v>
      </c>
      <c r="BA463" s="36">
        <v>933</v>
      </c>
      <c r="BB463" s="21">
        <v>6</v>
      </c>
      <c r="BC463" s="36">
        <v>1571</v>
      </c>
      <c r="BD463" s="21">
        <v>10</v>
      </c>
      <c r="BE463" s="36">
        <v>1431</v>
      </c>
      <c r="BF463" s="21">
        <v>9</v>
      </c>
      <c r="BG463" s="85"/>
      <c r="BH463" s="86"/>
      <c r="BI463" s="85"/>
      <c r="BJ463" s="86"/>
      <c r="BK463" s="85"/>
      <c r="BL463" s="86"/>
      <c r="BM463" s="85"/>
      <c r="BN463" s="86"/>
      <c r="BO463" s="85"/>
      <c r="BP463" s="86"/>
      <c r="BQ463" s="91"/>
      <c r="BR463" s="92"/>
      <c r="BS463" s="91"/>
      <c r="BT463" s="92"/>
    </row>
    <row r="464" spans="1:72" ht="12.75">
      <c r="A464" s="26" t="s">
        <v>138</v>
      </c>
      <c r="B464" s="27" t="str">
        <f>MID(C464,2,LEN(C464))</f>
        <v>M</v>
      </c>
      <c r="C464" s="27" t="s">
        <v>26</v>
      </c>
      <c r="D464" s="13" t="s">
        <v>117</v>
      </c>
      <c r="E464" s="28">
        <v>2368</v>
      </c>
      <c r="F464" s="15">
        <f>K464+M464+O464+Q464+S464+U464+W464+Y464+AA464+AC464+AE464+AG464+AI464+AK464+AM464+AO464+AQ464+AS464+AU464+AW464+AY464+BA464+BC464+BE464+BG464+BI464+BK464+BM464+BO464+BQ464+BS464</f>
        <v>18298</v>
      </c>
      <c r="G464" s="59">
        <f>L464+N464+P464+R464+T464+V464+X464+Z464+AB464+AD464+AF464+AH464+AJ464+AL464+AN464+AP464+AR464+AT464+AV464+AX464+AZ464+BB464+BD464+BF464+BH464+BJ464+BL464+BN464+BP464+BR464+BT464</f>
        <v>107</v>
      </c>
      <c r="H464" s="16">
        <f>IF(G464&gt;0,F464/G464,0)</f>
        <v>171.00934579439252</v>
      </c>
      <c r="I464" s="80">
        <v>25.16250000000001</v>
      </c>
      <c r="J464" s="17">
        <f>IF(H464&gt;=$J$2,0,IF((($J$2-H464)*$J$1/100)&gt;35,35,(($J$2-H464)*$J$1/100)))</f>
        <v>21.742990654205613</v>
      </c>
      <c r="K464" s="23">
        <v>311</v>
      </c>
      <c r="L464" s="24">
        <v>2</v>
      </c>
      <c r="M464" s="23">
        <v>2082</v>
      </c>
      <c r="N464" s="24">
        <v>12</v>
      </c>
      <c r="O464" s="23">
        <v>2170</v>
      </c>
      <c r="P464" s="24">
        <v>12</v>
      </c>
      <c r="Q464" s="23">
        <v>1921</v>
      </c>
      <c r="R464" s="24">
        <v>12</v>
      </c>
      <c r="S464" s="23"/>
      <c r="T464" s="24"/>
      <c r="U464" s="168"/>
      <c r="V464" s="169"/>
      <c r="W464" s="162"/>
      <c r="X464" s="163"/>
      <c r="Y464" s="168"/>
      <c r="Z464" s="163"/>
      <c r="AA464" s="20"/>
      <c r="AB464" s="21"/>
      <c r="AC464" s="20"/>
      <c r="AD464" s="21"/>
      <c r="AE464" s="20"/>
      <c r="AF464" s="21"/>
      <c r="AG464" s="20"/>
      <c r="AH464" s="34"/>
      <c r="AI464" s="20"/>
      <c r="AJ464" s="34"/>
      <c r="AK464" s="20"/>
      <c r="AL464" s="34"/>
      <c r="AM464" s="20"/>
      <c r="AN464" s="34"/>
      <c r="AO464" s="20">
        <v>1055</v>
      </c>
      <c r="AP464" s="34">
        <v>6</v>
      </c>
      <c r="AQ464" s="41">
        <v>978</v>
      </c>
      <c r="AR464" s="42">
        <v>6</v>
      </c>
      <c r="AS464" s="41">
        <v>2160</v>
      </c>
      <c r="AT464" s="42">
        <v>12</v>
      </c>
      <c r="AU464" s="41">
        <v>2018</v>
      </c>
      <c r="AV464" s="42">
        <v>12</v>
      </c>
      <c r="AW464" s="41"/>
      <c r="AX464" s="42"/>
      <c r="AY464" s="36">
        <v>1357</v>
      </c>
      <c r="AZ464" s="21">
        <v>8</v>
      </c>
      <c r="BA464" s="36">
        <v>1786</v>
      </c>
      <c r="BB464" s="21">
        <v>10</v>
      </c>
      <c r="BC464" s="36">
        <v>1686</v>
      </c>
      <c r="BD464" s="21">
        <v>10</v>
      </c>
      <c r="BE464" s="36">
        <v>774</v>
      </c>
      <c r="BF464" s="21">
        <v>5</v>
      </c>
      <c r="BG464" s="85"/>
      <c r="BH464" s="86"/>
      <c r="BI464" s="85"/>
      <c r="BJ464" s="86"/>
      <c r="BK464" s="85"/>
      <c r="BL464" s="86"/>
      <c r="BM464" s="85"/>
      <c r="BN464" s="86"/>
      <c r="BO464" s="85"/>
      <c r="BP464" s="86"/>
      <c r="BQ464" s="91"/>
      <c r="BR464" s="92"/>
      <c r="BS464" s="91"/>
      <c r="BT464" s="92"/>
    </row>
    <row r="465" spans="1:72" ht="12.75">
      <c r="A465" s="11" t="s">
        <v>575</v>
      </c>
      <c r="B465" s="12" t="str">
        <f>MID(C465,2,LEN(C465))</f>
        <v>F</v>
      </c>
      <c r="C465" s="12" t="s">
        <v>43</v>
      </c>
      <c r="D465" s="13" t="s">
        <v>117</v>
      </c>
      <c r="E465" s="14">
        <v>2969</v>
      </c>
      <c r="F465" s="15">
        <f>K465+M465+O465+Q465+S465+U465+W465+Y465+AA465+AC465+AE465+AG465+AI465+AK465+AM465+AO465+AQ465+AS465+AU465+AW465+AY465+BA465+BC465+BE465+BG465+BI465+BK465+BM465+BO465+BQ465+BS465</f>
        <v>6137</v>
      </c>
      <c r="G465" s="59">
        <f>L465+N465+P465+R465+T465+V465+X465+Z465+AB465+AD465+AF465+AH465+AJ465+AL465+AN465+AP465+AR465+AT465+AV465+AX465+AZ465+BB465+BD465+BF465+BH465+BJ465+BL465+BN465+BP465+BR465+BT465</f>
        <v>50</v>
      </c>
      <c r="H465" s="16">
        <f>IF(G465&gt;0,F465/G465,0)</f>
        <v>122.74</v>
      </c>
      <c r="I465" s="80">
        <v>35</v>
      </c>
      <c r="J465" s="17">
        <f>IF(H465&gt;=$J$2,0,IF((($J$2-H465)*$J$1/100)&gt;35,35,(($J$2-H465)*$J$1/100)))</f>
        <v>35</v>
      </c>
      <c r="K465" s="23"/>
      <c r="L465" s="24"/>
      <c r="M465" s="23"/>
      <c r="N465" s="24"/>
      <c r="O465" s="23">
        <v>1434</v>
      </c>
      <c r="P465" s="24">
        <v>12</v>
      </c>
      <c r="Q465" s="23">
        <v>1568</v>
      </c>
      <c r="R465" s="24">
        <v>12</v>
      </c>
      <c r="S465" s="23"/>
      <c r="T465" s="24"/>
      <c r="U465" s="168"/>
      <c r="V465" s="169"/>
      <c r="W465" s="162"/>
      <c r="X465" s="163"/>
      <c r="Y465" s="168"/>
      <c r="Z465" s="163"/>
      <c r="AA465" s="20"/>
      <c r="AB465" s="21"/>
      <c r="AC465" s="20"/>
      <c r="AD465" s="21"/>
      <c r="AE465" s="20"/>
      <c r="AF465" s="21"/>
      <c r="AG465" s="20"/>
      <c r="AH465" s="34"/>
      <c r="AI465" s="20"/>
      <c r="AJ465" s="34"/>
      <c r="AK465" s="20"/>
      <c r="AL465" s="34"/>
      <c r="AM465" s="20"/>
      <c r="AN465" s="34"/>
      <c r="AO465" s="20"/>
      <c r="AP465" s="34"/>
      <c r="AQ465" s="41"/>
      <c r="AR465" s="42"/>
      <c r="AS465" s="41"/>
      <c r="AT465" s="42"/>
      <c r="AU465" s="41"/>
      <c r="AV465" s="42"/>
      <c r="AW465" s="41"/>
      <c r="AX465" s="42"/>
      <c r="AY465" s="36">
        <v>562</v>
      </c>
      <c r="AZ465" s="21">
        <v>6</v>
      </c>
      <c r="BA465" s="36">
        <v>1198</v>
      </c>
      <c r="BB465" s="21">
        <v>10</v>
      </c>
      <c r="BC465" s="36">
        <v>1375</v>
      </c>
      <c r="BD465" s="21">
        <v>10</v>
      </c>
      <c r="BE465" s="36"/>
      <c r="BF465" s="21"/>
      <c r="BG465" s="85"/>
      <c r="BH465" s="86"/>
      <c r="BI465" s="85"/>
      <c r="BJ465" s="86"/>
      <c r="BK465" s="85"/>
      <c r="BL465" s="86"/>
      <c r="BM465" s="85"/>
      <c r="BN465" s="86"/>
      <c r="BO465" s="85"/>
      <c r="BP465" s="86"/>
      <c r="BQ465" s="91"/>
      <c r="BR465" s="92"/>
      <c r="BS465" s="91"/>
      <c r="BT465" s="92"/>
    </row>
    <row r="466" spans="1:72" ht="12.75">
      <c r="A466" s="11" t="s">
        <v>572</v>
      </c>
      <c r="B466" s="12" t="str">
        <f>MID(C466,2,LEN(C466))</f>
        <v>M</v>
      </c>
      <c r="C466" s="12" t="s">
        <v>26</v>
      </c>
      <c r="D466" s="13" t="s">
        <v>117</v>
      </c>
      <c r="E466" s="14">
        <v>2048</v>
      </c>
      <c r="F466" s="15">
        <f>K466+M466+O466+Q466+S466+U466+W466+Y466+AA466+AC466+AE466+AG466+AI466+AK466+AM466+AO466+AQ466+AS466+AU466+AW466+AY466+BA466+BC466+BE466+BG466+BI466+BK466+BM466+BO466+BQ466+BS466</f>
        <v>5614</v>
      </c>
      <c r="G466" s="59">
        <f>L466+N466+P466+R466+T466+V466+X466+Z466+AB466+AD466+AF466+AH466+AJ466+AL466+AN466+AP466+AR466+AT466+AV466+AX466+AZ466+BB466+BD466+BF466+BH466+BJ466+BL466+BN466+BP466+BR466+BT466</f>
        <v>34</v>
      </c>
      <c r="H466" s="16">
        <f>IF(G466&gt;0,F466/G466,0)</f>
        <v>165.11764705882354</v>
      </c>
      <c r="I466" s="80">
        <v>30.12499999999999</v>
      </c>
      <c r="J466" s="17">
        <f>IF(H466&gt;=$J$2,0,IF((($J$2-H466)*$J$1/100)&gt;35,35,(($J$2-H466)*$J$1/100)))</f>
        <v>26.161764705882348</v>
      </c>
      <c r="K466" s="23"/>
      <c r="L466" s="24"/>
      <c r="M466" s="23"/>
      <c r="N466" s="24"/>
      <c r="O466" s="23"/>
      <c r="P466" s="24"/>
      <c r="Q466" s="23"/>
      <c r="R466" s="24"/>
      <c r="S466" s="23"/>
      <c r="T466" s="24"/>
      <c r="U466" s="168"/>
      <c r="V466" s="169"/>
      <c r="W466" s="162"/>
      <c r="X466" s="163"/>
      <c r="Y466" s="168"/>
      <c r="Z466" s="163"/>
      <c r="AA466" s="20"/>
      <c r="AB466" s="21"/>
      <c r="AC466" s="20"/>
      <c r="AD466" s="21"/>
      <c r="AE466" s="20"/>
      <c r="AF466" s="21"/>
      <c r="AG466" s="20"/>
      <c r="AH466" s="34"/>
      <c r="AI466" s="20"/>
      <c r="AJ466" s="34"/>
      <c r="AK466" s="20"/>
      <c r="AL466" s="34"/>
      <c r="AM466" s="20"/>
      <c r="AN466" s="34"/>
      <c r="AO466" s="20"/>
      <c r="AP466" s="34"/>
      <c r="AQ466" s="41"/>
      <c r="AR466" s="42"/>
      <c r="AS466" s="41"/>
      <c r="AT466" s="42"/>
      <c r="AU466" s="41"/>
      <c r="AV466" s="42"/>
      <c r="AW466" s="41"/>
      <c r="AX466" s="42"/>
      <c r="AY466" s="36">
        <v>1232</v>
      </c>
      <c r="AZ466" s="21">
        <v>8</v>
      </c>
      <c r="BA466" s="36">
        <v>1379</v>
      </c>
      <c r="BB466" s="21">
        <v>8</v>
      </c>
      <c r="BC466" s="36">
        <v>1709</v>
      </c>
      <c r="BD466" s="21">
        <v>10</v>
      </c>
      <c r="BE466" s="36">
        <v>1294</v>
      </c>
      <c r="BF466" s="21">
        <v>8</v>
      </c>
      <c r="BG466" s="85"/>
      <c r="BH466" s="86"/>
      <c r="BI466" s="85"/>
      <c r="BJ466" s="86"/>
      <c r="BK466" s="85"/>
      <c r="BL466" s="86"/>
      <c r="BM466" s="85"/>
      <c r="BN466" s="86"/>
      <c r="BO466" s="85"/>
      <c r="BP466" s="86"/>
      <c r="BQ466" s="91"/>
      <c r="BR466" s="92"/>
      <c r="BS466" s="91"/>
      <c r="BT466" s="92"/>
    </row>
    <row r="467" spans="1:72" ht="12.75">
      <c r="A467" s="11" t="s">
        <v>574</v>
      </c>
      <c r="B467" s="12" t="str">
        <f>MID(C467,2,LEN(C467))</f>
        <v>F</v>
      </c>
      <c r="C467" s="12" t="s">
        <v>43</v>
      </c>
      <c r="D467" s="13" t="s">
        <v>117</v>
      </c>
      <c r="E467" s="14">
        <v>792</v>
      </c>
      <c r="F467" s="15">
        <f>K467+M467+O467+Q467+S467+U467+W467+Y467+AA467+AC467+AE467+AG467+AI467+AK467+AM467+AO467+AQ467+AS467+AU467+AW467+AY467+BA467+BC467+BE467+BG467+BI467+BK467+BM467+BO467+BQ467+BS467</f>
        <v>2353</v>
      </c>
      <c r="G467" s="59">
        <f>L467+N467+P467+R467+T467+V467+X467+Z467+AB467+AD467+AF467+AH467+AJ467+AL467+AN467+AP467+AR467+AT467+AV467+AX467+AZ467+BB467+BD467+BF467+BH467+BJ467+BL467+BN467+BP467+BR467+BT467</f>
        <v>18</v>
      </c>
      <c r="H467" s="16">
        <f>IF(G467&gt;0,F467/G467,0)</f>
        <v>130.72222222222223</v>
      </c>
      <c r="I467" s="80">
        <v>35</v>
      </c>
      <c r="J467" s="17">
        <f>IF(H467&gt;=$J$2,0,IF((($J$2-H467)*$J$1/100)&gt;35,35,(($J$2-H467)*$J$1/100)))</f>
        <v>35</v>
      </c>
      <c r="K467" s="23"/>
      <c r="L467" s="24"/>
      <c r="M467" s="23"/>
      <c r="N467" s="24"/>
      <c r="O467" s="23"/>
      <c r="P467" s="24"/>
      <c r="Q467" s="23"/>
      <c r="R467" s="24"/>
      <c r="S467" s="23"/>
      <c r="T467" s="24"/>
      <c r="U467" s="168"/>
      <c r="V467" s="169"/>
      <c r="W467" s="162"/>
      <c r="X467" s="163"/>
      <c r="Y467" s="168"/>
      <c r="Z467" s="163"/>
      <c r="AA467" s="20"/>
      <c r="AB467" s="21"/>
      <c r="AC467" s="20"/>
      <c r="AD467" s="21"/>
      <c r="AE467" s="20"/>
      <c r="AF467" s="21"/>
      <c r="AG467" s="20"/>
      <c r="AH467" s="34"/>
      <c r="AI467" s="20"/>
      <c r="AJ467" s="34"/>
      <c r="AK467" s="20"/>
      <c r="AL467" s="34"/>
      <c r="AM467" s="20"/>
      <c r="AN467" s="34"/>
      <c r="AO467" s="20"/>
      <c r="AP467" s="34"/>
      <c r="AQ467" s="41"/>
      <c r="AR467" s="42"/>
      <c r="AS467" s="41"/>
      <c r="AT467" s="42"/>
      <c r="AU467" s="41"/>
      <c r="AV467" s="42"/>
      <c r="AW467" s="41"/>
      <c r="AX467" s="42"/>
      <c r="AY467" s="36">
        <v>940</v>
      </c>
      <c r="AZ467" s="21">
        <v>8</v>
      </c>
      <c r="BA467" s="36">
        <v>1413</v>
      </c>
      <c r="BB467" s="21">
        <v>10</v>
      </c>
      <c r="BC467" s="36"/>
      <c r="BD467" s="21"/>
      <c r="BE467" s="36"/>
      <c r="BF467" s="21"/>
      <c r="BG467" s="85"/>
      <c r="BH467" s="86"/>
      <c r="BI467" s="85"/>
      <c r="BJ467" s="86"/>
      <c r="BK467" s="85"/>
      <c r="BL467" s="86"/>
      <c r="BM467" s="85"/>
      <c r="BN467" s="86"/>
      <c r="BO467" s="85"/>
      <c r="BP467" s="86"/>
      <c r="BQ467" s="91"/>
      <c r="BR467" s="92"/>
      <c r="BS467" s="91"/>
      <c r="BT467" s="92"/>
    </row>
    <row r="468" spans="1:72" ht="12.75">
      <c r="A468" s="11" t="s">
        <v>113</v>
      </c>
      <c r="B468" s="12" t="str">
        <f>MID(C468,2,LEN(C468))</f>
        <v>M</v>
      </c>
      <c r="C468" s="12" t="s">
        <v>20</v>
      </c>
      <c r="D468" s="13" t="s">
        <v>117</v>
      </c>
      <c r="E468" s="14">
        <v>2021</v>
      </c>
      <c r="F468" s="15">
        <f>K468+M468+O468+Q468+S468+U468+W468+Y468+AA468+AC468+AE468+AG468+AI468+AK468+AM468+AO468+AQ468+AS468+AU468+AW468+AY468+BA468+BC468+BE468+BG468+BI468+BK468+BM468+BO468+BQ468+BS468</f>
        <v>3527</v>
      </c>
      <c r="G468" s="59">
        <f>L468+N468+P468+R468+T468+V468+X468+Z468+AB468+AD468+AF468+AH468+AJ468+AL468+AN468+AP468+AR468+AT468+AV468+AX468+AZ468+BB468+BD468+BF468+BH468+BJ468+BL468+BN468+BP468+BR468+BT468</f>
        <v>22</v>
      </c>
      <c r="H468" s="16">
        <f>IF(G468&gt;0,F468/G468,0)</f>
        <v>160.3181818181818</v>
      </c>
      <c r="I468" s="80">
        <v>14.075892857142854</v>
      </c>
      <c r="J468" s="17">
        <f>IF(H468&gt;=$J$2,0,IF((($J$2-H468)*$J$1/100)&gt;35,35,(($J$2-H468)*$J$1/100)))</f>
        <v>29.76136363636364</v>
      </c>
      <c r="K468" s="23"/>
      <c r="L468" s="24"/>
      <c r="M468" s="23"/>
      <c r="N468" s="24"/>
      <c r="O468" s="23"/>
      <c r="P468" s="24"/>
      <c r="Q468" s="23"/>
      <c r="R468" s="24"/>
      <c r="S468" s="23"/>
      <c r="T468" s="24"/>
      <c r="U468" s="168"/>
      <c r="V468" s="169"/>
      <c r="W468" s="162"/>
      <c r="X468" s="163"/>
      <c r="Y468" s="168"/>
      <c r="Z468" s="163"/>
      <c r="AA468" s="20"/>
      <c r="AB468" s="21"/>
      <c r="AC468" s="20"/>
      <c r="AD468" s="21"/>
      <c r="AE468" s="20"/>
      <c r="AF468" s="21"/>
      <c r="AG468" s="20"/>
      <c r="AH468" s="34"/>
      <c r="AI468" s="20"/>
      <c r="AJ468" s="34"/>
      <c r="AK468" s="20"/>
      <c r="AL468" s="34"/>
      <c r="AM468" s="20"/>
      <c r="AN468" s="34"/>
      <c r="AO468" s="20"/>
      <c r="AP468" s="34"/>
      <c r="AQ468" s="41">
        <v>984</v>
      </c>
      <c r="AR468" s="42">
        <v>6</v>
      </c>
      <c r="AS468" s="41">
        <v>1117</v>
      </c>
      <c r="AT468" s="42">
        <v>6</v>
      </c>
      <c r="AU468" s="41"/>
      <c r="AV468" s="42"/>
      <c r="AW468" s="41"/>
      <c r="AX468" s="42"/>
      <c r="AY468" s="36">
        <v>1426</v>
      </c>
      <c r="AZ468" s="21">
        <v>10</v>
      </c>
      <c r="BA468" s="36"/>
      <c r="BB468" s="21"/>
      <c r="BC468" s="36"/>
      <c r="BD468" s="21"/>
      <c r="BE468" s="36"/>
      <c r="BF468" s="21"/>
      <c r="BG468" s="85"/>
      <c r="BH468" s="86"/>
      <c r="BI468" s="85"/>
      <c r="BJ468" s="86"/>
      <c r="BK468" s="85"/>
      <c r="BL468" s="86"/>
      <c r="BM468" s="85"/>
      <c r="BN468" s="86"/>
      <c r="BO468" s="85"/>
      <c r="BP468" s="86"/>
      <c r="BQ468" s="91"/>
      <c r="BR468" s="92"/>
      <c r="BS468" s="91"/>
      <c r="BT468" s="92"/>
    </row>
    <row r="469" spans="1:72" ht="12.75">
      <c r="A469" s="11" t="s">
        <v>342</v>
      </c>
      <c r="B469" s="12" t="str">
        <f>MID(C469,2,LEN(C469))</f>
        <v>M</v>
      </c>
      <c r="C469" s="12" t="s">
        <v>20</v>
      </c>
      <c r="D469" s="13" t="s">
        <v>117</v>
      </c>
      <c r="E469" s="14">
        <v>2022</v>
      </c>
      <c r="F469" s="15">
        <f>K469+M469+O469+Q469+S469+U469+W469+Y469+AA469+AC469+AE469+AG469+AI469+AK469+AM469+AO469+AQ469+AS469+AU469+AW469+AY469+BA469+BC469+BE469+BG469+BI469+BK469+BM469+BO469+BQ469+BS469</f>
        <v>8071</v>
      </c>
      <c r="G469" s="59">
        <f>L469+N469+P469+R469+T469+V469+X469+Z469+AB469+AD469+AF469+AH469+AJ469+AL469+AN469+AP469+AR469+AT469+AV469+AX469+AZ469+BB469+BD469+BF469+BH469+BJ469+BL469+BN469+BP469+BR469+BT469</f>
        <v>46</v>
      </c>
      <c r="H469" s="16">
        <f>IF(G469&gt;0,F469/G469,0)</f>
        <v>175.45652173913044</v>
      </c>
      <c r="I469" s="80">
        <v>18.27272727272728</v>
      </c>
      <c r="J469" s="17">
        <f>IF(H469&gt;=$J$2,0,IF((($J$2-H469)*$J$1/100)&gt;35,35,(($J$2-H469)*$J$1/100)))</f>
        <v>18.407608695652172</v>
      </c>
      <c r="K469" s="23"/>
      <c r="L469" s="24"/>
      <c r="M469" s="23"/>
      <c r="N469" s="24"/>
      <c r="O469" s="23"/>
      <c r="P469" s="24"/>
      <c r="Q469" s="23"/>
      <c r="R469" s="24"/>
      <c r="S469" s="23"/>
      <c r="T469" s="24"/>
      <c r="U469" s="168"/>
      <c r="V469" s="169"/>
      <c r="W469" s="162"/>
      <c r="X469" s="163"/>
      <c r="Y469" s="168"/>
      <c r="Z469" s="163"/>
      <c r="AA469" s="20"/>
      <c r="AB469" s="21"/>
      <c r="AC469" s="20"/>
      <c r="AD469" s="21"/>
      <c r="AE469" s="20"/>
      <c r="AF469" s="21"/>
      <c r="AG469" s="20"/>
      <c r="AH469" s="34"/>
      <c r="AI469" s="20"/>
      <c r="AJ469" s="34"/>
      <c r="AK469" s="20"/>
      <c r="AL469" s="34"/>
      <c r="AM469" s="20"/>
      <c r="AN469" s="34"/>
      <c r="AO469" s="20"/>
      <c r="AP469" s="34"/>
      <c r="AQ469" s="41"/>
      <c r="AR469" s="42"/>
      <c r="AS469" s="41">
        <v>940</v>
      </c>
      <c r="AT469" s="42">
        <v>6</v>
      </c>
      <c r="AU469" s="41"/>
      <c r="AV469" s="42"/>
      <c r="AW469" s="41"/>
      <c r="AX469" s="42"/>
      <c r="AY469" s="36">
        <v>1904</v>
      </c>
      <c r="AZ469" s="21">
        <v>10</v>
      </c>
      <c r="BA469" s="36">
        <v>1714</v>
      </c>
      <c r="BB469" s="21">
        <v>10</v>
      </c>
      <c r="BC469" s="36">
        <v>1826</v>
      </c>
      <c r="BD469" s="21">
        <v>10</v>
      </c>
      <c r="BE469" s="36">
        <v>1687</v>
      </c>
      <c r="BF469" s="21">
        <v>10</v>
      </c>
      <c r="BG469" s="85"/>
      <c r="BH469" s="86"/>
      <c r="BI469" s="85"/>
      <c r="BJ469" s="86"/>
      <c r="BK469" s="85"/>
      <c r="BL469" s="86"/>
      <c r="BM469" s="85"/>
      <c r="BN469" s="86"/>
      <c r="BO469" s="85"/>
      <c r="BP469" s="86"/>
      <c r="BQ469" s="91"/>
      <c r="BR469" s="92"/>
      <c r="BS469" s="91"/>
      <c r="BT469" s="92"/>
    </row>
    <row r="470" spans="1:72" ht="12.75">
      <c r="A470" s="11" t="s">
        <v>573</v>
      </c>
      <c r="B470" s="12" t="s">
        <v>296</v>
      </c>
      <c r="C470" s="12" t="s">
        <v>26</v>
      </c>
      <c r="D470" s="13" t="s">
        <v>117</v>
      </c>
      <c r="E470" s="14">
        <v>3050</v>
      </c>
      <c r="F470" s="15">
        <f>K470+M470+O470+Q470+S470+U470+W470+Y470+AA470+AC470+AE470+AG470+AI470+AK470+AM470+AO470+AQ470+AS470+AU470+AW470+AY470+BA470+BC470+BE470+BG470+BI470+BK470+BM470+BO470+BQ470+BS470</f>
        <v>3627</v>
      </c>
      <c r="G470" s="59">
        <f>L470+N470+P470+R470+T470+V470+X470+Z470+AB470+AD470+AF470+AH470+AJ470+AL470+AN470+AP470+AR470+AT470+AV470+AX470+AZ470+BB470+BD470+BF470+BH470+BJ470+BL470+BN470+BP470+BR470+BT470</f>
        <v>24</v>
      </c>
      <c r="H470" s="16">
        <f>IF(G470&gt;0,F470/G470,0)</f>
        <v>151.125</v>
      </c>
      <c r="I470" s="80">
        <v>35</v>
      </c>
      <c r="J470" s="17">
        <f>IF(H470&gt;=$J$2,0,IF((($J$2-H470)*$J$1/100)&gt;35,35,(($J$2-H470)*$J$1/100)))</f>
        <v>35</v>
      </c>
      <c r="K470" s="23"/>
      <c r="L470" s="24"/>
      <c r="M470" s="23">
        <v>1870</v>
      </c>
      <c r="N470" s="24">
        <v>12</v>
      </c>
      <c r="O470" s="23"/>
      <c r="P470" s="24"/>
      <c r="Q470" s="23"/>
      <c r="R470" s="24"/>
      <c r="S470" s="23"/>
      <c r="T470" s="24"/>
      <c r="U470" s="168"/>
      <c r="V470" s="169"/>
      <c r="W470" s="162"/>
      <c r="X470" s="163"/>
      <c r="Y470" s="168"/>
      <c r="Z470" s="163"/>
      <c r="AA470" s="20"/>
      <c r="AB470" s="21"/>
      <c r="AC470" s="20"/>
      <c r="AD470" s="21"/>
      <c r="AE470" s="20"/>
      <c r="AF470" s="21"/>
      <c r="AG470" s="20"/>
      <c r="AH470" s="34"/>
      <c r="AI470" s="20"/>
      <c r="AJ470" s="34"/>
      <c r="AK470" s="20"/>
      <c r="AL470" s="34"/>
      <c r="AM470" s="20"/>
      <c r="AN470" s="34"/>
      <c r="AO470" s="20"/>
      <c r="AP470" s="34"/>
      <c r="AQ470" s="41"/>
      <c r="AR470" s="42"/>
      <c r="AS470" s="41"/>
      <c r="AT470" s="42"/>
      <c r="AU470" s="41"/>
      <c r="AV470" s="42"/>
      <c r="AW470" s="41"/>
      <c r="AX470" s="42"/>
      <c r="AY470" s="36"/>
      <c r="AZ470" s="21"/>
      <c r="BA470" s="36">
        <v>552</v>
      </c>
      <c r="BB470" s="21">
        <v>4</v>
      </c>
      <c r="BC470" s="36">
        <v>1205</v>
      </c>
      <c r="BD470" s="21">
        <v>8</v>
      </c>
      <c r="BE470" s="36"/>
      <c r="BF470" s="21"/>
      <c r="BG470" s="85"/>
      <c r="BH470" s="86"/>
      <c r="BI470" s="85"/>
      <c r="BJ470" s="86"/>
      <c r="BK470" s="85"/>
      <c r="BL470" s="86"/>
      <c r="BM470" s="85"/>
      <c r="BN470" s="86"/>
      <c r="BO470" s="85"/>
      <c r="BP470" s="86"/>
      <c r="BQ470" s="91"/>
      <c r="BR470" s="92"/>
      <c r="BS470" s="91"/>
      <c r="BT470" s="92"/>
    </row>
    <row r="471" spans="1:72" ht="12.75">
      <c r="A471" s="11" t="s">
        <v>0</v>
      </c>
      <c r="B471" s="12" t="str">
        <f>MID(C471,2,LEN(C471))</f>
        <v>M</v>
      </c>
      <c r="C471" s="12" t="s">
        <v>26</v>
      </c>
      <c r="D471" s="13" t="s">
        <v>117</v>
      </c>
      <c r="E471" s="14">
        <v>1996</v>
      </c>
      <c r="F471" s="15">
        <f>K471+M471+O471+Q471+S471+U471+W471+Y471+AA471+AC471+AE471+AG471+AI471+AK471+AM471+AO471+AQ471+AS471+AU471+AW471+AY471+BA471+BC471+BE471+BG471+BI471+BK471+BM471+BO471+BQ471+BS471</f>
        <v>21556</v>
      </c>
      <c r="G471" s="59">
        <f>L471+N471+P471+R471+T471+V471+X471+Z471+AB471+AD471+AF471+AH471+AJ471+AL471+AN471+AP471+AR471+AT471+AV471+AX471+AZ471+BB471+BD471+BF471+BH471+BJ471+BL471+BN471+BP471+BR471+BT471</f>
        <v>119</v>
      </c>
      <c r="H471" s="16">
        <f>IF(G471&gt;0,F471/G471,0)</f>
        <v>181.14285714285714</v>
      </c>
      <c r="I471" s="80">
        <v>21.27000000000001</v>
      </c>
      <c r="J471" s="17">
        <f>IF(H471&gt;=$J$2,0,IF((($J$2-H471)*$J$1/100)&gt;35,35,(($J$2-H471)*$J$1/100)))</f>
        <v>14.142857142857146</v>
      </c>
      <c r="K471" s="23">
        <v>1513</v>
      </c>
      <c r="L471" s="24">
        <v>8</v>
      </c>
      <c r="M471" s="23">
        <v>2296</v>
      </c>
      <c r="N471" s="24">
        <v>12</v>
      </c>
      <c r="O471" s="23">
        <v>3150</v>
      </c>
      <c r="P471" s="24">
        <v>18</v>
      </c>
      <c r="Q471" s="23">
        <v>2145</v>
      </c>
      <c r="R471" s="24">
        <v>12</v>
      </c>
      <c r="S471" s="23"/>
      <c r="T471" s="24"/>
      <c r="U471" s="168"/>
      <c r="V471" s="169"/>
      <c r="W471" s="162"/>
      <c r="X471" s="163"/>
      <c r="Y471" s="168"/>
      <c r="Z471" s="163"/>
      <c r="AA471" s="20"/>
      <c r="AB471" s="21"/>
      <c r="AC471" s="20"/>
      <c r="AD471" s="21"/>
      <c r="AE471" s="20"/>
      <c r="AF471" s="21"/>
      <c r="AG471" s="20"/>
      <c r="AH471" s="34"/>
      <c r="AI471" s="20"/>
      <c r="AJ471" s="34"/>
      <c r="AK471" s="20"/>
      <c r="AL471" s="34"/>
      <c r="AM471" s="20"/>
      <c r="AN471" s="34"/>
      <c r="AO471" s="20">
        <v>1214</v>
      </c>
      <c r="AP471" s="34">
        <v>6</v>
      </c>
      <c r="AQ471" s="41">
        <v>1051</v>
      </c>
      <c r="AR471" s="42">
        <v>6</v>
      </c>
      <c r="AS471" s="41">
        <v>2317</v>
      </c>
      <c r="AT471" s="42">
        <v>12</v>
      </c>
      <c r="AU471" s="41">
        <v>1043</v>
      </c>
      <c r="AV471" s="42">
        <v>6</v>
      </c>
      <c r="AW471" s="41"/>
      <c r="AX471" s="42"/>
      <c r="AY471" s="36">
        <v>1763</v>
      </c>
      <c r="AZ471" s="21">
        <v>10</v>
      </c>
      <c r="BA471" s="36">
        <v>1725</v>
      </c>
      <c r="BB471" s="21">
        <v>10</v>
      </c>
      <c r="BC471" s="36">
        <v>1534</v>
      </c>
      <c r="BD471" s="21">
        <v>9</v>
      </c>
      <c r="BE471" s="36">
        <v>1805</v>
      </c>
      <c r="BF471" s="21">
        <v>10</v>
      </c>
      <c r="BG471" s="85"/>
      <c r="BH471" s="86"/>
      <c r="BI471" s="85"/>
      <c r="BJ471" s="86"/>
      <c r="BK471" s="85"/>
      <c r="BL471" s="86"/>
      <c r="BM471" s="85"/>
      <c r="BN471" s="86"/>
      <c r="BO471" s="85"/>
      <c r="BP471" s="86"/>
      <c r="BQ471" s="91"/>
      <c r="BR471" s="92"/>
      <c r="BS471" s="91"/>
      <c r="BT471" s="92"/>
    </row>
    <row r="472" spans="1:72" ht="12.75">
      <c r="A472" s="11" t="s">
        <v>595</v>
      </c>
      <c r="B472" s="12" t="str">
        <f>MID(C472,2,LEN(C472))</f>
        <v>M</v>
      </c>
      <c r="C472" s="12" t="s">
        <v>26</v>
      </c>
      <c r="D472" s="13" t="s">
        <v>117</v>
      </c>
      <c r="E472" s="14">
        <v>3095</v>
      </c>
      <c r="F472" s="15">
        <f>K472+M472+O472+Q472+S472+U472+W472+Y472+AA472+AC472+AE472+AG472+AI472+AK472+AM472+AO472+AQ472+AS472+AU472+AW472+AY472+BA472+BC472+BE472+BG472+BI472+BK472+BM472+BO472+BQ472+BS472</f>
        <v>463</v>
      </c>
      <c r="G472" s="59">
        <f>L472+N472+P472+R472+T472+V472+X472+Z472+AB472+AD472+AF472+AH472+AJ472+AL472+AN472+AP472+AR472+AT472+AV472+AX472+AZ472+BB472+BD472+BF472+BH472+BJ472+BL472+BN472+BP472+BR472+BT472</f>
        <v>3</v>
      </c>
      <c r="H472" s="16">
        <f>IF(G472&gt;0,F472/G472,0)</f>
        <v>154.33333333333334</v>
      </c>
      <c r="I472" s="80">
        <v>35</v>
      </c>
      <c r="J472" s="17">
        <f>IF(H472&gt;=$J$2,0,IF((($J$2-H472)*$J$1/100)&gt;35,35,(($J$2-H472)*$J$1/100)))</f>
        <v>34.24999999999999</v>
      </c>
      <c r="K472" s="23"/>
      <c r="L472" s="24"/>
      <c r="M472" s="23"/>
      <c r="N472" s="24"/>
      <c r="O472" s="23"/>
      <c r="P472" s="24"/>
      <c r="Q472" s="23"/>
      <c r="R472" s="24"/>
      <c r="S472" s="23"/>
      <c r="T472" s="24"/>
      <c r="U472" s="168"/>
      <c r="V472" s="169"/>
      <c r="W472" s="162"/>
      <c r="X472" s="163"/>
      <c r="Y472" s="168"/>
      <c r="Z472" s="163"/>
      <c r="AA472" s="20"/>
      <c r="AB472" s="21"/>
      <c r="AC472" s="20"/>
      <c r="AD472" s="21"/>
      <c r="AE472" s="20"/>
      <c r="AF472" s="21"/>
      <c r="AG472" s="20"/>
      <c r="AH472" s="34"/>
      <c r="AI472" s="20"/>
      <c r="AJ472" s="34"/>
      <c r="AK472" s="20"/>
      <c r="AL472" s="34"/>
      <c r="AM472" s="20"/>
      <c r="AN472" s="34"/>
      <c r="AO472" s="20"/>
      <c r="AP472" s="34"/>
      <c r="AQ472" s="41"/>
      <c r="AR472" s="42"/>
      <c r="AS472" s="41"/>
      <c r="AT472" s="42"/>
      <c r="AU472" s="41"/>
      <c r="AV472" s="42"/>
      <c r="AW472" s="41"/>
      <c r="AX472" s="42"/>
      <c r="AY472" s="36"/>
      <c r="AZ472" s="21"/>
      <c r="BA472" s="36"/>
      <c r="BB472" s="21"/>
      <c r="BC472" s="36">
        <v>463</v>
      </c>
      <c r="BD472" s="21">
        <v>3</v>
      </c>
      <c r="BE472" s="36"/>
      <c r="BF472" s="21"/>
      <c r="BG472" s="85"/>
      <c r="BH472" s="86"/>
      <c r="BI472" s="85"/>
      <c r="BJ472" s="86"/>
      <c r="BK472" s="85"/>
      <c r="BL472" s="86"/>
      <c r="BM472" s="85"/>
      <c r="BN472" s="86"/>
      <c r="BO472" s="85"/>
      <c r="BP472" s="86"/>
      <c r="BQ472" s="91"/>
      <c r="BR472" s="92"/>
      <c r="BS472" s="91"/>
      <c r="BT472" s="92"/>
    </row>
    <row r="473" spans="1:72" ht="12.75">
      <c r="A473" s="11" t="s">
        <v>106</v>
      </c>
      <c r="B473" s="12" t="str">
        <f>MID(C473,2,LEN(C473))</f>
        <v>M</v>
      </c>
      <c r="C473" s="12" t="s">
        <v>26</v>
      </c>
      <c r="D473" s="13" t="s">
        <v>117</v>
      </c>
      <c r="E473" s="14">
        <v>1891</v>
      </c>
      <c r="F473" s="15">
        <f>K473+M473+O473+Q473+S473+U473+W473+Y473+AA473+AC473+AE473+AG473+AI473+AK473+AM473+AO473+AQ473+AS473+AU473+AW473+AY473+BA473+BC473+BE473+BG473+BI473+BK473+BM473+BO473+BQ473+BS473</f>
        <v>14113</v>
      </c>
      <c r="G473" s="59">
        <f>L473+N473+P473+R473+T473+V473+X473+Z473+AB473+AD473+AF473+AH473+AJ473+AL473+AN473+AP473+AR473+AT473+AV473+AX473+AZ473+BB473+BD473+BF473+BH473+BJ473+BL473+BN473+BP473+BR473+BT473</f>
        <v>82</v>
      </c>
      <c r="H473" s="16">
        <f>IF(G473&gt;0,F473/G473,0)</f>
        <v>172.109756097561</v>
      </c>
      <c r="I473" s="80">
        <v>24.113636363636363</v>
      </c>
      <c r="J473" s="17">
        <f>IF(H473&gt;=$J$2,0,IF((($J$2-H473)*$J$1/100)&gt;35,35,(($J$2-H473)*$J$1/100)))</f>
        <v>20.917682926829258</v>
      </c>
      <c r="K473" s="23"/>
      <c r="L473" s="24"/>
      <c r="M473" s="23">
        <v>2050</v>
      </c>
      <c r="N473" s="24">
        <v>12</v>
      </c>
      <c r="O473" s="23">
        <v>3205</v>
      </c>
      <c r="P473" s="24">
        <v>18</v>
      </c>
      <c r="Q473" s="23">
        <v>1974</v>
      </c>
      <c r="R473" s="24">
        <v>12</v>
      </c>
      <c r="S473" s="23"/>
      <c r="T473" s="24"/>
      <c r="U473" s="168"/>
      <c r="V473" s="169"/>
      <c r="W473" s="162"/>
      <c r="X473" s="163"/>
      <c r="Y473" s="168"/>
      <c r="Z473" s="163"/>
      <c r="AA473" s="20"/>
      <c r="AB473" s="21"/>
      <c r="AC473" s="20"/>
      <c r="AD473" s="21"/>
      <c r="AE473" s="20"/>
      <c r="AF473" s="21"/>
      <c r="AG473" s="20"/>
      <c r="AH473" s="34"/>
      <c r="AI473" s="20"/>
      <c r="AJ473" s="34"/>
      <c r="AK473" s="20"/>
      <c r="AL473" s="34"/>
      <c r="AM473" s="20"/>
      <c r="AN473" s="34"/>
      <c r="AO473" s="20"/>
      <c r="AP473" s="34"/>
      <c r="AQ473" s="41">
        <v>951</v>
      </c>
      <c r="AR473" s="42">
        <v>6</v>
      </c>
      <c r="AS473" s="41"/>
      <c r="AT473" s="42"/>
      <c r="AU473" s="41">
        <v>945</v>
      </c>
      <c r="AV473" s="42">
        <v>6</v>
      </c>
      <c r="AW473" s="41"/>
      <c r="AX473" s="42"/>
      <c r="AY473" s="36"/>
      <c r="AZ473" s="21"/>
      <c r="BA473" s="36">
        <v>1809</v>
      </c>
      <c r="BB473" s="21">
        <v>10</v>
      </c>
      <c r="BC473" s="36">
        <v>1495</v>
      </c>
      <c r="BD473" s="21">
        <v>8</v>
      </c>
      <c r="BE473" s="36">
        <v>1684</v>
      </c>
      <c r="BF473" s="21">
        <v>10</v>
      </c>
      <c r="BG473" s="85"/>
      <c r="BH473" s="86"/>
      <c r="BI473" s="85"/>
      <c r="BJ473" s="86"/>
      <c r="BK473" s="85"/>
      <c r="BL473" s="86"/>
      <c r="BM473" s="85"/>
      <c r="BN473" s="86"/>
      <c r="BO473" s="85"/>
      <c r="BP473" s="86"/>
      <c r="BQ473" s="91"/>
      <c r="BR473" s="92"/>
      <c r="BS473" s="91"/>
      <c r="BT473" s="92"/>
    </row>
  </sheetData>
  <sheetProtection/>
  <autoFilter ref="A3:BT473">
    <sortState ref="A4:BT473">
      <sortCondition sortBy="value" ref="D4:D473"/>
    </sortState>
  </autoFilter>
  <mergeCells count="40">
    <mergeCell ref="AK2:AL2"/>
    <mergeCell ref="BA2:BB2"/>
    <mergeCell ref="AQ1:AX1"/>
    <mergeCell ref="AU2:AV2"/>
    <mergeCell ref="BG1:BP1"/>
    <mergeCell ref="BG2:BH2"/>
    <mergeCell ref="BI2:BJ2"/>
    <mergeCell ref="BM2:BN2"/>
    <mergeCell ref="BO2:BP2"/>
    <mergeCell ref="BK2:BL2"/>
    <mergeCell ref="A1:E2"/>
    <mergeCell ref="F1:I2"/>
    <mergeCell ref="U1:Z1"/>
    <mergeCell ref="Y2:Z2"/>
    <mergeCell ref="U2:V2"/>
    <mergeCell ref="K1:T1"/>
    <mergeCell ref="M2:N2"/>
    <mergeCell ref="O2:P2"/>
    <mergeCell ref="Q2:R2"/>
    <mergeCell ref="S2:T2"/>
    <mergeCell ref="K2:L2"/>
    <mergeCell ref="AY2:AZ2"/>
    <mergeCell ref="AM2:AN2"/>
    <mergeCell ref="AO2:AP2"/>
    <mergeCell ref="AW2:AX2"/>
    <mergeCell ref="AG2:AH2"/>
    <mergeCell ref="AE2:AF2"/>
    <mergeCell ref="AQ2:AR2"/>
    <mergeCell ref="AI2:AJ2"/>
    <mergeCell ref="AS2:AT2"/>
    <mergeCell ref="W2:X2"/>
    <mergeCell ref="AA1:AP1"/>
    <mergeCell ref="BQ2:BR2"/>
    <mergeCell ref="BS2:BT2"/>
    <mergeCell ref="BQ1:BT1"/>
    <mergeCell ref="AC2:AD2"/>
    <mergeCell ref="AA2:AB2"/>
    <mergeCell ref="BE2:BF2"/>
    <mergeCell ref="AY1:BF1"/>
    <mergeCell ref="BC2:BD2"/>
  </mergeCells>
  <printOptions/>
  <pageMargins left="0.75" right="0.75" top="1" bottom="1" header="0" footer="0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2" topLeftCell="A18" activePane="bottomLeft" state="frozen"/>
      <selection pane="topLeft" activeCell="A1" sqref="A1"/>
      <selection pane="bottomLeft" activeCell="C41" sqref="C41"/>
    </sheetView>
  </sheetViews>
  <sheetFormatPr defaultColWidth="11.421875" defaultRowHeight="12.75"/>
  <cols>
    <col min="1" max="1" width="18.00390625" style="2" bestFit="1" customWidth="1"/>
    <col min="2" max="2" width="14.421875" style="2" bestFit="1" customWidth="1"/>
    <col min="3" max="3" width="60.28125" style="2" bestFit="1" customWidth="1"/>
    <col min="4" max="4" width="20.8515625" style="2" bestFit="1" customWidth="1"/>
    <col min="5" max="5" width="51.28125" style="2" customWidth="1"/>
    <col min="6" max="10" width="11.421875" style="2" customWidth="1"/>
    <col min="11" max="11" width="2.00390625" style="2" bestFit="1" customWidth="1"/>
    <col min="12" max="12" width="13.8515625" style="2" customWidth="1"/>
    <col min="13" max="13" width="2.00390625" style="2" bestFit="1" customWidth="1"/>
    <col min="14" max="14" width="7.7109375" style="2" customWidth="1"/>
    <col min="15" max="15" width="2.00390625" style="2" bestFit="1" customWidth="1"/>
    <col min="16" max="16" width="2.140625" style="2" bestFit="1" customWidth="1"/>
    <col min="17" max="16384" width="11.421875" style="2" customWidth="1"/>
  </cols>
  <sheetData>
    <row r="1" spans="1:5" ht="16.5" thickBot="1">
      <c r="A1" s="137" t="s">
        <v>316</v>
      </c>
      <c r="B1" s="137"/>
      <c r="C1" s="137"/>
      <c r="D1" s="137"/>
      <c r="E1" s="137"/>
    </row>
    <row r="2" spans="1:5" ht="13.5" thickBot="1">
      <c r="A2" s="43" t="s">
        <v>318</v>
      </c>
      <c r="B2" s="44" t="s">
        <v>320</v>
      </c>
      <c r="C2" s="44" t="s">
        <v>321</v>
      </c>
      <c r="D2" s="44" t="s">
        <v>322</v>
      </c>
      <c r="E2" s="45" t="s">
        <v>329</v>
      </c>
    </row>
    <row r="3" spans="1:5" ht="12.75">
      <c r="A3" s="143" t="s">
        <v>319</v>
      </c>
      <c r="B3" s="70" t="s">
        <v>8</v>
      </c>
      <c r="C3" s="46" t="s">
        <v>313</v>
      </c>
      <c r="D3" s="46"/>
      <c r="E3" s="47"/>
    </row>
    <row r="4" spans="1:5" ht="25.5">
      <c r="A4" s="144"/>
      <c r="B4" s="71" t="s">
        <v>9</v>
      </c>
      <c r="C4" s="48" t="s">
        <v>314</v>
      </c>
      <c r="D4" s="49" t="s">
        <v>323</v>
      </c>
      <c r="E4" s="50"/>
    </row>
    <row r="5" spans="1:5" ht="63.75">
      <c r="A5" s="144"/>
      <c r="B5" s="71" t="s">
        <v>10</v>
      </c>
      <c r="C5" s="48" t="s">
        <v>315</v>
      </c>
      <c r="D5" s="49" t="s">
        <v>324</v>
      </c>
      <c r="E5" s="50"/>
    </row>
    <row r="6" spans="1:5" ht="12.75">
      <c r="A6" s="144"/>
      <c r="B6" s="71" t="s">
        <v>11</v>
      </c>
      <c r="C6" s="48" t="s">
        <v>339</v>
      </c>
      <c r="D6" s="48"/>
      <c r="E6" s="50"/>
    </row>
    <row r="7" spans="1:5" ht="13.5" thickBot="1">
      <c r="A7" s="145"/>
      <c r="B7" s="72" t="s">
        <v>126</v>
      </c>
      <c r="C7" s="51" t="s">
        <v>317</v>
      </c>
      <c r="D7" s="51"/>
      <c r="E7" s="52"/>
    </row>
    <row r="8" spans="1:5" ht="12.75">
      <c r="A8" s="138" t="s">
        <v>7</v>
      </c>
      <c r="B8" s="70" t="s">
        <v>12</v>
      </c>
      <c r="C8" s="46" t="s">
        <v>338</v>
      </c>
      <c r="D8" s="46"/>
      <c r="E8" s="47"/>
    </row>
    <row r="9" spans="1:5" ht="12.75">
      <c r="A9" s="139"/>
      <c r="B9" s="71" t="s">
        <v>13</v>
      </c>
      <c r="C9" s="48" t="s">
        <v>325</v>
      </c>
      <c r="D9" s="48"/>
      <c r="E9" s="50"/>
    </row>
    <row r="10" spans="1:5" ht="12.75">
      <c r="A10" s="139"/>
      <c r="B10" s="71" t="s">
        <v>14</v>
      </c>
      <c r="C10" s="48" t="s">
        <v>326</v>
      </c>
      <c r="D10" s="48"/>
      <c r="E10" s="50" t="s">
        <v>337</v>
      </c>
    </row>
    <row r="11" spans="1:5" ht="12.75">
      <c r="A11" s="139"/>
      <c r="B11" s="71" t="s">
        <v>99</v>
      </c>
      <c r="C11" s="48" t="s">
        <v>327</v>
      </c>
      <c r="D11" s="48"/>
      <c r="E11" s="50"/>
    </row>
    <row r="12" spans="1:5" ht="39" thickBot="1">
      <c r="A12" s="139"/>
      <c r="B12" s="72" t="s">
        <v>115</v>
      </c>
      <c r="C12" s="51" t="s">
        <v>328</v>
      </c>
      <c r="D12" s="51" t="s">
        <v>336</v>
      </c>
      <c r="E12" s="53" t="s">
        <v>330</v>
      </c>
    </row>
    <row r="13" spans="1:5" ht="12.75">
      <c r="A13" s="138" t="s">
        <v>155</v>
      </c>
      <c r="B13" s="70" t="s">
        <v>448</v>
      </c>
      <c r="C13" s="46" t="s">
        <v>455</v>
      </c>
      <c r="D13" s="46"/>
      <c r="E13" s="47"/>
    </row>
    <row r="14" spans="1:5" ht="12.75">
      <c r="A14" s="139"/>
      <c r="B14" s="71" t="s">
        <v>290</v>
      </c>
      <c r="C14" s="48" t="s">
        <v>331</v>
      </c>
      <c r="D14" s="48"/>
      <c r="E14" s="50"/>
    </row>
    <row r="15" spans="1:5" ht="12.75">
      <c r="A15" s="139"/>
      <c r="B15" s="71" t="s">
        <v>13</v>
      </c>
      <c r="C15" s="48" t="s">
        <v>410</v>
      </c>
      <c r="D15" s="48"/>
      <c r="E15" s="50"/>
    </row>
    <row r="16" spans="1:5" ht="12.75">
      <c r="A16" s="139"/>
      <c r="B16" s="72" t="s">
        <v>411</v>
      </c>
      <c r="C16" s="51" t="s">
        <v>412</v>
      </c>
      <c r="D16" s="51"/>
      <c r="E16" s="52"/>
    </row>
    <row r="17" spans="1:5" ht="13.5" thickBot="1">
      <c r="A17" s="148"/>
      <c r="B17" s="73" t="s">
        <v>600</v>
      </c>
      <c r="C17" s="54" t="s">
        <v>601</v>
      </c>
      <c r="D17" s="54"/>
      <c r="E17" s="55"/>
    </row>
    <row r="18" spans="1:5" ht="12.75">
      <c r="A18" s="146" t="s">
        <v>2</v>
      </c>
      <c r="B18" s="74" t="s">
        <v>129</v>
      </c>
      <c r="C18" s="68" t="s">
        <v>408</v>
      </c>
      <c r="D18" s="68"/>
      <c r="E18" s="69"/>
    </row>
    <row r="19" spans="1:5" ht="13.5" thickBot="1">
      <c r="A19" s="147"/>
      <c r="B19" s="72" t="s">
        <v>405</v>
      </c>
      <c r="C19" s="51" t="s">
        <v>409</v>
      </c>
      <c r="D19" s="51"/>
      <c r="E19" s="52"/>
    </row>
    <row r="20" spans="1:5" ht="12.75">
      <c r="A20" s="152" t="s">
        <v>146</v>
      </c>
      <c r="B20" s="75" t="s">
        <v>450</v>
      </c>
      <c r="C20" s="46" t="s">
        <v>451</v>
      </c>
      <c r="D20" s="46"/>
      <c r="E20" s="47"/>
    </row>
    <row r="21" spans="1:5" ht="12.75">
      <c r="A21" s="153"/>
      <c r="B21" s="77" t="s">
        <v>465</v>
      </c>
      <c r="C21" s="48" t="s">
        <v>464</v>
      </c>
      <c r="D21" s="48"/>
      <c r="E21" s="50"/>
    </row>
    <row r="22" spans="1:5" ht="12.75">
      <c r="A22" s="153"/>
      <c r="B22" s="77" t="s">
        <v>449</v>
      </c>
      <c r="C22" s="48" t="s">
        <v>454</v>
      </c>
      <c r="D22" s="48"/>
      <c r="E22" s="50"/>
    </row>
    <row r="23" spans="1:5" ht="12.75">
      <c r="A23" s="153"/>
      <c r="B23" s="77" t="s">
        <v>456</v>
      </c>
      <c r="C23" s="48" t="s">
        <v>457</v>
      </c>
      <c r="D23" s="48"/>
      <c r="E23" s="50"/>
    </row>
    <row r="24" spans="1:5" ht="12.75">
      <c r="A24" s="153"/>
      <c r="B24" s="77" t="s">
        <v>147</v>
      </c>
      <c r="C24" s="48" t="s">
        <v>333</v>
      </c>
      <c r="D24" s="48"/>
      <c r="E24" s="50"/>
    </row>
    <row r="25" spans="1:5" ht="12.75">
      <c r="A25" s="153"/>
      <c r="B25" s="77" t="s">
        <v>453</v>
      </c>
      <c r="C25" s="48" t="s">
        <v>452</v>
      </c>
      <c r="D25" s="48"/>
      <c r="E25" s="50"/>
    </row>
    <row r="26" spans="1:5" ht="12.75">
      <c r="A26" s="153"/>
      <c r="B26" s="79" t="s">
        <v>425</v>
      </c>
      <c r="C26" s="51" t="s">
        <v>426</v>
      </c>
      <c r="D26" s="51"/>
      <c r="E26" s="52"/>
    </row>
    <row r="27" spans="1:5" ht="12.75">
      <c r="A27" s="153"/>
      <c r="B27" s="79" t="s">
        <v>440</v>
      </c>
      <c r="C27" s="51" t="s">
        <v>441</v>
      </c>
      <c r="D27" s="51"/>
      <c r="E27" s="52"/>
    </row>
    <row r="28" spans="1:5" ht="12.75">
      <c r="A28" s="153"/>
      <c r="B28" s="79" t="s">
        <v>442</v>
      </c>
      <c r="C28" s="51" t="s">
        <v>443</v>
      </c>
      <c r="D28" s="51"/>
      <c r="E28" s="52"/>
    </row>
    <row r="29" spans="1:5" ht="12.75">
      <c r="A29" s="153"/>
      <c r="B29" s="79" t="s">
        <v>590</v>
      </c>
      <c r="C29" s="51" t="s">
        <v>591</v>
      </c>
      <c r="D29" s="51"/>
      <c r="E29" s="52"/>
    </row>
    <row r="30" spans="1:5" ht="12.75">
      <c r="A30" s="153"/>
      <c r="B30" s="79" t="s">
        <v>592</v>
      </c>
      <c r="C30" s="51" t="s">
        <v>444</v>
      </c>
      <c r="D30" s="51"/>
      <c r="E30" s="52"/>
    </row>
    <row r="31" spans="1:5" ht="13.5" thickBot="1">
      <c r="A31" s="154"/>
      <c r="B31" s="76" t="s">
        <v>445</v>
      </c>
      <c r="C31" s="54" t="s">
        <v>446</v>
      </c>
      <c r="D31" s="54"/>
      <c r="E31" s="55"/>
    </row>
    <row r="32" spans="1:5" ht="12.75">
      <c r="A32" s="134" t="s">
        <v>156</v>
      </c>
      <c r="B32" s="78" t="s">
        <v>148</v>
      </c>
      <c r="C32" s="68" t="s">
        <v>334</v>
      </c>
      <c r="D32" s="68"/>
      <c r="E32" s="69" t="s">
        <v>460</v>
      </c>
    </row>
    <row r="33" spans="1:5" ht="12.75">
      <c r="A33" s="135"/>
      <c r="B33" s="77" t="s">
        <v>386</v>
      </c>
      <c r="C33" s="48" t="s">
        <v>413</v>
      </c>
      <c r="D33" s="48"/>
      <c r="E33" s="50"/>
    </row>
    <row r="34" spans="1:5" ht="12.75">
      <c r="A34" s="135"/>
      <c r="B34" s="77" t="s">
        <v>423</v>
      </c>
      <c r="C34" s="48" t="s">
        <v>424</v>
      </c>
      <c r="D34" s="51"/>
      <c r="E34" s="52"/>
    </row>
    <row r="35" spans="1:5" ht="13.5" thickBot="1">
      <c r="A35" s="136"/>
      <c r="B35" s="76" t="s">
        <v>435</v>
      </c>
      <c r="C35" s="54" t="s">
        <v>439</v>
      </c>
      <c r="D35" s="54"/>
      <c r="E35" s="55"/>
    </row>
    <row r="36" spans="1:5" ht="12.75">
      <c r="A36" s="149" t="s">
        <v>159</v>
      </c>
      <c r="B36" s="74" t="s">
        <v>157</v>
      </c>
      <c r="C36" s="68" t="s">
        <v>335</v>
      </c>
      <c r="D36" s="68"/>
      <c r="E36" s="69"/>
    </row>
    <row r="37" spans="1:5" ht="12.75">
      <c r="A37" s="150"/>
      <c r="B37" s="71" t="s">
        <v>344</v>
      </c>
      <c r="C37" s="48" t="s">
        <v>385</v>
      </c>
      <c r="D37" s="48"/>
      <c r="E37" s="50"/>
    </row>
    <row r="38" spans="1:5" ht="12.75">
      <c r="A38" s="150"/>
      <c r="B38" s="72" t="s">
        <v>414</v>
      </c>
      <c r="C38" s="51" t="s">
        <v>415</v>
      </c>
      <c r="D38" s="51"/>
      <c r="E38" s="52"/>
    </row>
    <row r="39" spans="1:5" ht="13.5" thickBot="1">
      <c r="A39" s="151"/>
      <c r="B39" s="72" t="s">
        <v>433</v>
      </c>
      <c r="C39" s="51" t="s">
        <v>434</v>
      </c>
      <c r="D39" s="51"/>
      <c r="E39" s="52"/>
    </row>
    <row r="40" spans="1:5" ht="12.75">
      <c r="A40" s="131" t="s">
        <v>607</v>
      </c>
      <c r="B40" s="75" t="s">
        <v>602</v>
      </c>
      <c r="C40" s="46" t="s">
        <v>608</v>
      </c>
      <c r="D40" s="46"/>
      <c r="E40" s="47"/>
    </row>
    <row r="41" spans="1:5" ht="12.75">
      <c r="A41" s="132"/>
      <c r="B41" s="77" t="s">
        <v>603</v>
      </c>
      <c r="C41" s="48" t="s">
        <v>609</v>
      </c>
      <c r="D41" s="48"/>
      <c r="E41" s="50"/>
    </row>
    <row r="42" spans="1:5" ht="12.75">
      <c r="A42" s="132"/>
      <c r="B42" s="77" t="s">
        <v>604</v>
      </c>
      <c r="C42" s="48" t="s">
        <v>610</v>
      </c>
      <c r="D42" s="48"/>
      <c r="E42" s="50"/>
    </row>
    <row r="43" spans="1:5" ht="12.75">
      <c r="A43" s="132"/>
      <c r="B43" s="77" t="s">
        <v>605</v>
      </c>
      <c r="C43" s="48" t="s">
        <v>611</v>
      </c>
      <c r="D43" s="48"/>
      <c r="E43" s="50"/>
    </row>
    <row r="44" spans="1:5" ht="13.5" thickBot="1">
      <c r="A44" s="133"/>
      <c r="B44" s="76" t="s">
        <v>606</v>
      </c>
      <c r="C44" s="54" t="s">
        <v>612</v>
      </c>
      <c r="D44" s="54"/>
      <c r="E44" s="55"/>
    </row>
    <row r="49" ht="13.5" thickBot="1"/>
    <row r="50" spans="1:5" ht="13.5" thickBot="1">
      <c r="A50" s="140" t="s">
        <v>332</v>
      </c>
      <c r="B50" s="141"/>
      <c r="C50" s="141"/>
      <c r="D50" s="141"/>
      <c r="E50" s="142"/>
    </row>
  </sheetData>
  <sheetProtection/>
  <mergeCells count="10">
    <mergeCell ref="A40:A44"/>
    <mergeCell ref="A32:A35"/>
    <mergeCell ref="A1:E1"/>
    <mergeCell ref="A8:A12"/>
    <mergeCell ref="A50:E50"/>
    <mergeCell ref="A3:A7"/>
    <mergeCell ref="A18:A19"/>
    <mergeCell ref="A13:A17"/>
    <mergeCell ref="A36:A39"/>
    <mergeCell ref="A20:A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Ferran Puerta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Ferran Puerta</dc:creator>
  <cp:keywords/>
  <dc:description/>
  <cp:lastModifiedBy>Elvis</cp:lastModifiedBy>
  <cp:lastPrinted>2009-11-19T15:35:26Z</cp:lastPrinted>
  <dcterms:created xsi:type="dcterms:W3CDTF">2004-07-26T16:29:47Z</dcterms:created>
  <dcterms:modified xsi:type="dcterms:W3CDTF">2011-08-05T17:51:17Z</dcterms:modified>
  <cp:category/>
  <cp:version/>
  <cp:contentType/>
  <cp:contentStatus/>
</cp:coreProperties>
</file>